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15\15B\"/>
    </mc:Choice>
  </mc:AlternateContent>
  <bookViews>
    <workbookView xWindow="0" yWindow="0" windowWidth="20670" windowHeight="8940" activeTab="2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62913"/>
</workbook>
</file>

<file path=xl/calcChain.xml><?xml version="1.0" encoding="utf-8"?>
<calcChain xmlns="http://schemas.openxmlformats.org/spreadsheetml/2006/main">
  <c r="H107" i="3" l="1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<sst xmlns="http://schemas.openxmlformats.org/spreadsheetml/2006/main" count="1211" uniqueCount="250">
  <si>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</si>
  <si>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</si>
  <si>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</si>
  <si>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</si>
  <si>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</si>
  <si>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</si>
  <si>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</si>
  <si>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</si>
  <si>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</si>
  <si>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</si>
  <si>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</si>
  <si>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</si>
  <si>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</si>
  <si>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</si>
  <si>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</si>
  <si>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</si>
  <si>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</si>
  <si>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</si>
  <si>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</si>
  <si>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</si>
  <si>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</si>
  <si>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</si>
  <si>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</si>
  <si>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</si>
  <si>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</si>
  <si>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</si>
  <si>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</si>
  <si>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</si>
  <si>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</si>
  <si>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</si>
  <si>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</si>
  <si>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</si>
  <si>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</si>
  <si>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</si>
  <si>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</si>
  <si>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</si>
  <si>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</si>
  <si>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</si>
  <si>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</si>
  <si>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</si>
  <si>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</si>
  <si>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</si>
  <si>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</si>
  <si>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</si>
  <si>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</si>
  <si>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</si>
  <si>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</si>
  <si>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</si>
  <si>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</si>
  <si>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</si>
  <si>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</si>
  <si>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</si>
  <si>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</si>
  <si>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</si>
  <si>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</si>
  <si>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</si>
  <si>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</si>
  <si>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</si>
  <si>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</si>
  <si>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</si>
  <si>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</si>
  <si>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</si>
  <si>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</si>
  <si>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Tesorería Municipal</t>
  </si>
  <si>
    <t>ND</t>
  </si>
  <si>
    <t>GOMEZ</t>
  </si>
  <si>
    <t>LOPEZ</t>
  </si>
  <si>
    <t>ALVAREZ</t>
  </si>
  <si>
    <t>GORDILLO</t>
  </si>
  <si>
    <t>HERNANDEZ</t>
  </si>
  <si>
    <t>VERONICA DEL CARMEN</t>
  </si>
  <si>
    <t>ROMAN</t>
  </si>
  <si>
    <t xml:space="preserve">AGUILAR </t>
  </si>
  <si>
    <t>AGUILAR</t>
  </si>
  <si>
    <t>GUILLEN</t>
  </si>
  <si>
    <t xml:space="preserve">LUNA </t>
  </si>
  <si>
    <t>MORALES</t>
  </si>
  <si>
    <t>VELASCO</t>
  </si>
  <si>
    <t>MARIA DE LOURDES</t>
  </si>
  <si>
    <t>BRAVO</t>
  </si>
  <si>
    <t>SOLIS</t>
  </si>
  <si>
    <t xml:space="preserve">CRUZ </t>
  </si>
  <si>
    <t xml:space="preserve">DIAZ </t>
  </si>
  <si>
    <t>DOMINGUEZ</t>
  </si>
  <si>
    <t xml:space="preserve">VILLATORO </t>
  </si>
  <si>
    <t>GARCIA</t>
  </si>
  <si>
    <t>FLORES</t>
  </si>
  <si>
    <t xml:space="preserve">GARCIA </t>
  </si>
  <si>
    <t xml:space="preserve">GREENE </t>
  </si>
  <si>
    <t xml:space="preserve">GUILLEN </t>
  </si>
  <si>
    <t xml:space="preserve">GOMEZ </t>
  </si>
  <si>
    <t xml:space="preserve">JOSE LUIS </t>
  </si>
  <si>
    <t>RODRIGUEZ</t>
  </si>
  <si>
    <t>PROYECTA, ESTRATEGIA Y CREATIVIDAD S.A DE C.V.</t>
  </si>
  <si>
    <t xml:space="preserve">RUIZ </t>
  </si>
  <si>
    <t xml:space="preserve">RODRIGO </t>
  </si>
  <si>
    <t>JIMENEZ</t>
  </si>
  <si>
    <t>VAZQUEZ</t>
  </si>
  <si>
    <t xml:space="preserve">LOPEZ </t>
  </si>
  <si>
    <t>MENDEZ</t>
  </si>
  <si>
    <t xml:space="preserve">MARTINEZ </t>
  </si>
  <si>
    <t xml:space="preserve">MEDELLIN </t>
  </si>
  <si>
    <t xml:space="preserve">MARIO LUIS </t>
  </si>
  <si>
    <t xml:space="preserve">MORENO </t>
  </si>
  <si>
    <t>RAMIREZ</t>
  </si>
  <si>
    <t>RIVAS</t>
  </si>
  <si>
    <t>TRUJILLO</t>
  </si>
  <si>
    <t>ARGUELLO</t>
  </si>
  <si>
    <t>NAVARRETE</t>
  </si>
  <si>
    <t xml:space="preserve">PEREZ </t>
  </si>
  <si>
    <t xml:space="preserve">JUAN CARLOS </t>
  </si>
  <si>
    <t xml:space="preserve">ADELA </t>
  </si>
  <si>
    <t xml:space="preserve">SANCHEZ </t>
  </si>
  <si>
    <t xml:space="preserve">VELASCO </t>
  </si>
  <si>
    <t>JOSE ANTONIO</t>
  </si>
  <si>
    <t>ESPINOSA</t>
  </si>
  <si>
    <t xml:space="preserve">ERICK MISAEL </t>
  </si>
  <si>
    <t xml:space="preserve">ESPINOSA </t>
  </si>
  <si>
    <t xml:space="preserve">FRAY ANTONIO </t>
  </si>
  <si>
    <t>ROSA AGUSTINA</t>
  </si>
  <si>
    <t>CONSTANTINO</t>
  </si>
  <si>
    <t>ANGELICA</t>
  </si>
  <si>
    <t xml:space="preserve">VICTOR MANUEL </t>
  </si>
  <si>
    <t>ELIZABETH</t>
  </si>
  <si>
    <t>ELISABETH</t>
  </si>
  <si>
    <t>JAVIER</t>
  </si>
  <si>
    <t>LILIANA VIANEY</t>
  </si>
  <si>
    <t xml:space="preserve">JUAN JOSE </t>
  </si>
  <si>
    <t xml:space="preserve">RAMIREZ </t>
  </si>
  <si>
    <t>ANGELICA DEL CARMEN</t>
  </si>
  <si>
    <t xml:space="preserve">EDILCER DIDIER </t>
  </si>
  <si>
    <t xml:space="preserve">SOTO </t>
  </si>
  <si>
    <t>EDGAR</t>
  </si>
  <si>
    <t>CIE TECNOLOGIAS DEL SURESTE SA DE CV</t>
  </si>
  <si>
    <t>LULU DE LOS ANGELES</t>
  </si>
  <si>
    <t>ALFARO</t>
  </si>
  <si>
    <t xml:space="preserve">BETSAIDA </t>
  </si>
  <si>
    <t xml:space="preserve">ARGELIA </t>
  </si>
  <si>
    <t>SALDAÑA</t>
  </si>
  <si>
    <t>SERGIO ANTONIO</t>
  </si>
  <si>
    <t>VILLATORO</t>
  </si>
  <si>
    <t xml:space="preserve">JOSE OSMAR </t>
  </si>
  <si>
    <t>VALDIZON</t>
  </si>
  <si>
    <t xml:space="preserve">CORISANDRA </t>
  </si>
  <si>
    <t xml:space="preserve">FIGUEROA </t>
  </si>
  <si>
    <t xml:space="preserve">KARLA ALEJANDRA </t>
  </si>
  <si>
    <t xml:space="preserve">ESTEBAN </t>
  </si>
  <si>
    <t>PANIAGUA</t>
  </si>
  <si>
    <t>RUIZ</t>
  </si>
  <si>
    <t xml:space="preserve">JOSE SALOMON </t>
  </si>
  <si>
    <t xml:space="preserve">GORDILLO </t>
  </si>
  <si>
    <t>ABADIA</t>
  </si>
  <si>
    <t xml:space="preserve">JUSTINO </t>
  </si>
  <si>
    <t>RUPERTO</t>
  </si>
  <si>
    <t>LARA</t>
  </si>
  <si>
    <t xml:space="preserve">ULTIMINIO DEMETRIO </t>
  </si>
  <si>
    <t xml:space="preserve">GONZALEZ </t>
  </si>
  <si>
    <t>JORGE ANTONIO</t>
  </si>
  <si>
    <t xml:space="preserve">RAMON </t>
  </si>
  <si>
    <t>DAVID</t>
  </si>
  <si>
    <t xml:space="preserve">GUTIERREZ </t>
  </si>
  <si>
    <t xml:space="preserve">MIJANGOS </t>
  </si>
  <si>
    <t>JOSE RORIGO</t>
  </si>
  <si>
    <t xml:space="preserve">BALDOMERO </t>
  </si>
  <si>
    <t>PEÑA</t>
  </si>
  <si>
    <t>MAURICIO RENE</t>
  </si>
  <si>
    <t>PINTO</t>
  </si>
  <si>
    <t>ROVELO</t>
  </si>
  <si>
    <t>ELVIRA</t>
  </si>
  <si>
    <t>HUGO</t>
  </si>
  <si>
    <t>MARQUEZ</t>
  </si>
  <si>
    <t>ROSALIN</t>
  </si>
  <si>
    <t xml:space="preserve">JORGE </t>
  </si>
  <si>
    <t xml:space="preserve">RAMIRO </t>
  </si>
  <si>
    <t>ANA GABRIELA</t>
  </si>
  <si>
    <t xml:space="preserve">ORQUIDIA ROSALIA </t>
  </si>
  <si>
    <t xml:space="preserve">JESUS ISRAEL SALOMON </t>
  </si>
  <si>
    <t>JESUS ANTONIO</t>
  </si>
  <si>
    <t xml:space="preserve">JULIO CESAR </t>
  </si>
  <si>
    <t xml:space="preserve">JOSE RAMON </t>
  </si>
  <si>
    <t xml:space="preserve">ABEL </t>
  </si>
  <si>
    <t xml:space="preserve">MARIO </t>
  </si>
  <si>
    <t xml:space="preserve">IVAN </t>
  </si>
  <si>
    <t xml:space="preserve">CARLOS EDUARDO </t>
  </si>
  <si>
    <t xml:space="preserve">MARQUEZ </t>
  </si>
  <si>
    <t>AGUEDA</t>
  </si>
  <si>
    <t xml:space="preserve">MANUEL DE JESUS </t>
  </si>
  <si>
    <t xml:space="preserve">ERIC DANIEL </t>
  </si>
  <si>
    <t>BAUTISTA</t>
  </si>
  <si>
    <t>ROSENBERG</t>
  </si>
  <si>
    <t xml:space="preserve">ELMER </t>
  </si>
  <si>
    <t xml:space="preserve">MASTACHI </t>
  </si>
  <si>
    <t>VEGA</t>
  </si>
  <si>
    <t xml:space="preserve">MIGUEL ANGEL </t>
  </si>
  <si>
    <t xml:space="preserve">CLAUDIA CONCEPCION </t>
  </si>
  <si>
    <t xml:space="preserve">MEZA </t>
  </si>
  <si>
    <t xml:space="preserve">MORALES </t>
  </si>
  <si>
    <t xml:space="preserve">LILIANA PATRICIA </t>
  </si>
  <si>
    <t xml:space="preserve">CANCINO </t>
  </si>
  <si>
    <t xml:space="preserve">FRANCISCO GABRIEL </t>
  </si>
  <si>
    <t xml:space="preserve">HELIODORO </t>
  </si>
  <si>
    <t>PACHECO</t>
  </si>
  <si>
    <t xml:space="preserve">LIDIA DE LOS ANGELES </t>
  </si>
  <si>
    <t>SOLORZANO</t>
  </si>
  <si>
    <t xml:space="preserve">JOSE RODOLFO </t>
  </si>
  <si>
    <t>SANTIAGO</t>
  </si>
  <si>
    <t>ROSALIA DEL CARMEN</t>
  </si>
  <si>
    <t xml:space="preserve">MUEBLERIA VIDAL SA DE CV </t>
  </si>
  <si>
    <t xml:space="preserve">MARIA ISABEL </t>
  </si>
  <si>
    <t xml:space="preserve">AGUILERA </t>
  </si>
  <si>
    <t>MARIA OFELIA</t>
  </si>
  <si>
    <t xml:space="preserve">JOSE BERSAIN </t>
  </si>
  <si>
    <t xml:space="preserve">PEDRO MELITON </t>
  </si>
  <si>
    <t xml:space="preserve">MONICA DE LOS ANGELES </t>
  </si>
  <si>
    <t>ESGAR</t>
  </si>
  <si>
    <t xml:space="preserve">POLA </t>
  </si>
  <si>
    <t>FIDEL</t>
  </si>
  <si>
    <t xml:space="preserve">JAIME </t>
  </si>
  <si>
    <t xml:space="preserve">RIBERA </t>
  </si>
  <si>
    <t>MARIA GUADALUE</t>
  </si>
  <si>
    <t>URBINA</t>
  </si>
  <si>
    <t>ROBERTO ENRIQUE</t>
  </si>
  <si>
    <t>SANCHEZ</t>
  </si>
  <si>
    <t>CROCKER</t>
  </si>
  <si>
    <t xml:space="preserve">DANIEL </t>
  </si>
  <si>
    <t>ROSALIA</t>
  </si>
  <si>
    <t xml:space="preserve">SANTIZ </t>
  </si>
  <si>
    <t xml:space="preserve">RENE RAMIRO </t>
  </si>
  <si>
    <t>JOSE GUSTAVO</t>
  </si>
  <si>
    <t xml:space="preserve">MARIA DEL SOCORRO </t>
  </si>
  <si>
    <t xml:space="preserve">SOSA </t>
  </si>
  <si>
    <t>ARMANDO</t>
  </si>
  <si>
    <t xml:space="preserve">SOLIS </t>
  </si>
  <si>
    <t xml:space="preserve">SOLORZANO </t>
  </si>
  <si>
    <t xml:space="preserve">MARIA DORA </t>
  </si>
  <si>
    <t xml:space="preserve">TOVAR </t>
  </si>
  <si>
    <t>MONZON</t>
  </si>
  <si>
    <t xml:space="preserve">ALEJANDRO </t>
  </si>
  <si>
    <t xml:space="preserve">TOLEDO </t>
  </si>
  <si>
    <t>RELAJADO</t>
  </si>
  <si>
    <t>UNION DE PRODUCTORES ACUICOLA CAMPO VIEJO S.P.R. DE R.L.</t>
  </si>
  <si>
    <t xml:space="preserve">MARICELA </t>
  </si>
  <si>
    <t>LUDY FANI</t>
  </si>
  <si>
    <t xml:space="preserve">ZUÑIGA </t>
  </si>
  <si>
    <t>ALTUZAR</t>
  </si>
  <si>
    <t>BALLINAS</t>
  </si>
  <si>
    <t>BURGUETE</t>
  </si>
  <si>
    <t xml:space="preserve">LAZARO </t>
  </si>
  <si>
    <t>http://transparencia.comitan.gob.mx/armonizacion-contable/ejercicio-presupuestario/2019/3/MPAS.pdf</t>
  </si>
  <si>
    <t xml:space="preserve">se presenta informacion del tercer trimestre perteneciente al listado del beneficiario y  se informa que la informacion correspondiente al cuarto trimestre se encuentra en proceso de integracion en el SIAHM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</si>
</sst>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 wrapText="1" readingOrder="1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/>
    </xf>
    <xf numFmtId="0" fontId="4" fillId="0" borderId="0" xfId="2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top" wrapText="1" readingOrder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monizacion-contable/ejercicio-presupuestario/2019/3/MPAS.pdf" TargetMode="External"/><Relationship Id="rId21" Type="http://schemas.openxmlformats.org/officeDocument/2006/relationships/hyperlink" Target="http://transparencia.comitan.gob.mx/armonizacion-contable/ejercicio-presupuestario/2019/3/MPAS.pdf" TargetMode="External"/><Relationship Id="rId42" Type="http://schemas.openxmlformats.org/officeDocument/2006/relationships/hyperlink" Target="http://transparencia.comitan.gob.mx/armonizacion-contable/ejercicio-presupuestario/2019/3/MPAS.pdf" TargetMode="External"/><Relationship Id="rId47" Type="http://schemas.openxmlformats.org/officeDocument/2006/relationships/hyperlink" Target="http://transparencia.comitan.gob.mx/armonizacion-contable/ejercicio-presupuestario/2019/3/MPAS.pdf" TargetMode="External"/><Relationship Id="rId63" Type="http://schemas.openxmlformats.org/officeDocument/2006/relationships/hyperlink" Target="http://transparencia.comitan.gob.mx/armonizacion-contable/ejercicio-presupuestario/2019/3/MPAS.pdf" TargetMode="External"/><Relationship Id="rId68" Type="http://schemas.openxmlformats.org/officeDocument/2006/relationships/hyperlink" Target="http://transparencia.comitan.gob.mx/armonizacion-contable/ejercicio-presupuestario/2019/3/MPAS.pdf" TargetMode="External"/><Relationship Id="rId84" Type="http://schemas.openxmlformats.org/officeDocument/2006/relationships/hyperlink" Target="http://transparencia.comitan.gob.mx/armonizacion-contable/ejercicio-presupuestario/2019/3/MPAS.pdf" TargetMode="External"/><Relationship Id="rId89" Type="http://schemas.openxmlformats.org/officeDocument/2006/relationships/hyperlink" Target="http://transparencia.comitan.gob.mx/armonizacion-contable/ejercicio-presupuestario/2019/3/MPAS.pdf" TargetMode="External"/><Relationship Id="rId16" Type="http://schemas.openxmlformats.org/officeDocument/2006/relationships/hyperlink" Target="http://transparencia.comitan.gob.mx/armonizacion-contable/ejercicio-presupuestario/2019/3/MPAS.pdf" TargetMode="External"/><Relationship Id="rId11" Type="http://schemas.openxmlformats.org/officeDocument/2006/relationships/hyperlink" Target="http://transparencia.comitan.gob.mx/armonizacion-contable/ejercicio-presupuestario/2019/3/MPAS.pdf" TargetMode="External"/><Relationship Id="rId32" Type="http://schemas.openxmlformats.org/officeDocument/2006/relationships/hyperlink" Target="http://transparencia.comitan.gob.mx/armonizacion-contable/ejercicio-presupuestario/2019/3/MPAS.pdf" TargetMode="External"/><Relationship Id="rId37" Type="http://schemas.openxmlformats.org/officeDocument/2006/relationships/hyperlink" Target="http://transparencia.comitan.gob.mx/armonizacion-contable/ejercicio-presupuestario/2019/3/MPAS.pdf" TargetMode="External"/><Relationship Id="rId53" Type="http://schemas.openxmlformats.org/officeDocument/2006/relationships/hyperlink" Target="http://transparencia.comitan.gob.mx/armonizacion-contable/ejercicio-presupuestario/2019/3/MPAS.pdf" TargetMode="External"/><Relationship Id="rId58" Type="http://schemas.openxmlformats.org/officeDocument/2006/relationships/hyperlink" Target="http://transparencia.comitan.gob.mx/armonizacion-contable/ejercicio-presupuestario/2019/3/MPAS.pdf" TargetMode="External"/><Relationship Id="rId74" Type="http://schemas.openxmlformats.org/officeDocument/2006/relationships/hyperlink" Target="http://transparencia.comitan.gob.mx/armonizacion-contable/ejercicio-presupuestario/2019/3/MPAS.pdf" TargetMode="External"/><Relationship Id="rId79" Type="http://schemas.openxmlformats.org/officeDocument/2006/relationships/hyperlink" Target="http://transparencia.comitan.gob.mx/armonizacion-contable/ejercicio-presupuestario/2019/3/MPAS.pdf" TargetMode="External"/><Relationship Id="rId102" Type="http://schemas.openxmlformats.org/officeDocument/2006/relationships/hyperlink" Target="http://transparencia.comitan.gob.mx/armonizacion-contable/ejercicio-presupuestario/2019/3/MPAS.pdf" TargetMode="External"/><Relationship Id="rId5" Type="http://schemas.openxmlformats.org/officeDocument/2006/relationships/hyperlink" Target="http://transparencia.comitan.gob.mx/armonizacion-contable/ejercicio-presupuestario/2019/3/MPAS.pdf" TargetMode="External"/><Relationship Id="rId90" Type="http://schemas.openxmlformats.org/officeDocument/2006/relationships/hyperlink" Target="http://transparencia.comitan.gob.mx/armonizacion-contable/ejercicio-presupuestario/2019/3/MPAS.pdf" TargetMode="External"/><Relationship Id="rId95" Type="http://schemas.openxmlformats.org/officeDocument/2006/relationships/hyperlink" Target="http://transparencia.comitan.gob.mx/armonizacion-contable/ejercicio-presupuestario/2019/3/MPAS.pdf" TargetMode="External"/><Relationship Id="rId22" Type="http://schemas.openxmlformats.org/officeDocument/2006/relationships/hyperlink" Target="http://transparencia.comitan.gob.mx/armonizacion-contable/ejercicio-presupuestario/2019/3/MPAS.pdf" TargetMode="External"/><Relationship Id="rId27" Type="http://schemas.openxmlformats.org/officeDocument/2006/relationships/hyperlink" Target="http://transparencia.comitan.gob.mx/armonizacion-contable/ejercicio-presupuestario/2019/3/MPAS.pdf" TargetMode="External"/><Relationship Id="rId43" Type="http://schemas.openxmlformats.org/officeDocument/2006/relationships/hyperlink" Target="http://transparencia.comitan.gob.mx/armonizacion-contable/ejercicio-presupuestario/2019/3/MPAS.pdf" TargetMode="External"/><Relationship Id="rId48" Type="http://schemas.openxmlformats.org/officeDocument/2006/relationships/hyperlink" Target="http://transparencia.comitan.gob.mx/armonizacion-contable/ejercicio-presupuestario/2019/3/MPAS.pdf" TargetMode="External"/><Relationship Id="rId64" Type="http://schemas.openxmlformats.org/officeDocument/2006/relationships/hyperlink" Target="http://transparencia.comitan.gob.mx/armonizacion-contable/ejercicio-presupuestario/2019/3/MPAS.pdf" TargetMode="External"/><Relationship Id="rId69" Type="http://schemas.openxmlformats.org/officeDocument/2006/relationships/hyperlink" Target="http://transparencia.comitan.gob.mx/armonizacion-contable/ejercicio-presupuestario/2019/3/MPAS.pdf" TargetMode="External"/><Relationship Id="rId80" Type="http://schemas.openxmlformats.org/officeDocument/2006/relationships/hyperlink" Target="http://transparencia.comitan.gob.mx/armonizacion-contable/ejercicio-presupuestario/2019/3/MPAS.pdf" TargetMode="External"/><Relationship Id="rId85" Type="http://schemas.openxmlformats.org/officeDocument/2006/relationships/hyperlink" Target="http://transparencia.comitan.gob.mx/armonizacion-contable/ejercicio-presupuestario/2019/3/MPAS.pdf" TargetMode="External"/><Relationship Id="rId12" Type="http://schemas.openxmlformats.org/officeDocument/2006/relationships/hyperlink" Target="http://transparencia.comitan.gob.mx/armonizacion-contable/ejercicio-presupuestario/2019/3/MPAS.pdf" TargetMode="External"/><Relationship Id="rId17" Type="http://schemas.openxmlformats.org/officeDocument/2006/relationships/hyperlink" Target="http://transparencia.comitan.gob.mx/armonizacion-contable/ejercicio-presupuestario/2019/3/MPAS.pdf" TargetMode="External"/><Relationship Id="rId25" Type="http://schemas.openxmlformats.org/officeDocument/2006/relationships/hyperlink" Target="http://transparencia.comitan.gob.mx/armonizacion-contable/ejercicio-presupuestario/2019/3/MPAS.pdf" TargetMode="External"/><Relationship Id="rId33" Type="http://schemas.openxmlformats.org/officeDocument/2006/relationships/hyperlink" Target="http://transparencia.comitan.gob.mx/armonizacion-contable/ejercicio-presupuestario/2019/3/MPAS.pdf" TargetMode="External"/><Relationship Id="rId38" Type="http://schemas.openxmlformats.org/officeDocument/2006/relationships/hyperlink" Target="http://transparencia.comitan.gob.mx/armonizacion-contable/ejercicio-presupuestario/2019/3/MPAS.pdf" TargetMode="External"/><Relationship Id="rId46" Type="http://schemas.openxmlformats.org/officeDocument/2006/relationships/hyperlink" Target="http://transparencia.comitan.gob.mx/armonizacion-contable/ejercicio-presupuestario/2019/3/MPAS.pdf" TargetMode="External"/><Relationship Id="rId59" Type="http://schemas.openxmlformats.org/officeDocument/2006/relationships/hyperlink" Target="http://transparencia.comitan.gob.mx/armonizacion-contable/ejercicio-presupuestario/2019/3/MPAS.pdf" TargetMode="External"/><Relationship Id="rId67" Type="http://schemas.openxmlformats.org/officeDocument/2006/relationships/hyperlink" Target="http://transparencia.comitan.gob.mx/armonizacion-contable/ejercicio-presupuestario/2019/3/MPAS.pdf" TargetMode="External"/><Relationship Id="rId103" Type="http://schemas.openxmlformats.org/officeDocument/2006/relationships/hyperlink" Target="http://transparencia.comitan.gob.mx/armonizacion-contable/ejercicio-presupuestario/2019/3/MPAS.pdf" TargetMode="External"/><Relationship Id="rId20" Type="http://schemas.openxmlformats.org/officeDocument/2006/relationships/hyperlink" Target="http://transparencia.comitan.gob.mx/armonizacion-contable/ejercicio-presupuestario/2019/3/MPAS.pdf" TargetMode="External"/><Relationship Id="rId41" Type="http://schemas.openxmlformats.org/officeDocument/2006/relationships/hyperlink" Target="http://transparencia.comitan.gob.mx/armonizacion-contable/ejercicio-presupuestario/2019/3/MPAS.pdf" TargetMode="External"/><Relationship Id="rId54" Type="http://schemas.openxmlformats.org/officeDocument/2006/relationships/hyperlink" Target="http://transparencia.comitan.gob.mx/armonizacion-contable/ejercicio-presupuestario/2019/3/MPAS.pdf" TargetMode="External"/><Relationship Id="rId62" Type="http://schemas.openxmlformats.org/officeDocument/2006/relationships/hyperlink" Target="http://transparencia.comitan.gob.mx/armonizacion-contable/ejercicio-presupuestario/2019/3/MPAS.pdf" TargetMode="External"/><Relationship Id="rId70" Type="http://schemas.openxmlformats.org/officeDocument/2006/relationships/hyperlink" Target="http://transparencia.comitan.gob.mx/armonizacion-contable/ejercicio-presupuestario/2019/3/MPAS.pdf" TargetMode="External"/><Relationship Id="rId75" Type="http://schemas.openxmlformats.org/officeDocument/2006/relationships/hyperlink" Target="http://transparencia.comitan.gob.mx/armonizacion-contable/ejercicio-presupuestario/2019/3/MPAS.pdf" TargetMode="External"/><Relationship Id="rId83" Type="http://schemas.openxmlformats.org/officeDocument/2006/relationships/hyperlink" Target="http://transparencia.comitan.gob.mx/armonizacion-contable/ejercicio-presupuestario/2019/3/MPAS.pdf" TargetMode="External"/><Relationship Id="rId88" Type="http://schemas.openxmlformats.org/officeDocument/2006/relationships/hyperlink" Target="http://transparencia.comitan.gob.mx/armonizacion-contable/ejercicio-presupuestario/2019/3/MPAS.pdf" TargetMode="External"/><Relationship Id="rId91" Type="http://schemas.openxmlformats.org/officeDocument/2006/relationships/hyperlink" Target="http://transparencia.comitan.gob.mx/armonizacion-contable/ejercicio-presupuestario/2019/3/MPAS.pdf" TargetMode="External"/><Relationship Id="rId96" Type="http://schemas.openxmlformats.org/officeDocument/2006/relationships/hyperlink" Target="http://transparencia.comitan.gob.mx/armonizacion-contable/ejercicio-presupuestario/2019/3/MPAS.pdf" TargetMode="External"/><Relationship Id="rId1" Type="http://schemas.openxmlformats.org/officeDocument/2006/relationships/hyperlink" Target="http://transparencia.comitan.gob.mx/armonizacion-contable/ejercicio-presupuestario/2019/3/MPAS.pdf" TargetMode="External"/><Relationship Id="rId6" Type="http://schemas.openxmlformats.org/officeDocument/2006/relationships/hyperlink" Target="http://transparencia.comitan.gob.mx/armonizacion-contable/ejercicio-presupuestario/2019/3/MPAS.pdf" TargetMode="External"/><Relationship Id="rId15" Type="http://schemas.openxmlformats.org/officeDocument/2006/relationships/hyperlink" Target="http://transparencia.comitan.gob.mx/armonizacion-contable/ejercicio-presupuestario/2019/3/MPAS.pdf" TargetMode="External"/><Relationship Id="rId23" Type="http://schemas.openxmlformats.org/officeDocument/2006/relationships/hyperlink" Target="http://transparencia.comitan.gob.mx/armonizacion-contable/ejercicio-presupuestario/2019/3/MPAS.pdf" TargetMode="External"/><Relationship Id="rId28" Type="http://schemas.openxmlformats.org/officeDocument/2006/relationships/hyperlink" Target="http://transparencia.comitan.gob.mx/armonizacion-contable/ejercicio-presupuestario/2019/3/MPAS.pdf" TargetMode="External"/><Relationship Id="rId36" Type="http://schemas.openxmlformats.org/officeDocument/2006/relationships/hyperlink" Target="http://transparencia.comitan.gob.mx/armonizacion-contable/ejercicio-presupuestario/2019/3/MPAS.pdf" TargetMode="External"/><Relationship Id="rId49" Type="http://schemas.openxmlformats.org/officeDocument/2006/relationships/hyperlink" Target="http://transparencia.comitan.gob.mx/armonizacion-contable/ejercicio-presupuestario/2019/3/MPAS.pdf" TargetMode="External"/><Relationship Id="rId57" Type="http://schemas.openxmlformats.org/officeDocument/2006/relationships/hyperlink" Target="http://transparencia.comitan.gob.mx/armonizacion-contable/ejercicio-presupuestario/2019/3/MPAS.pdf" TargetMode="External"/><Relationship Id="rId10" Type="http://schemas.openxmlformats.org/officeDocument/2006/relationships/hyperlink" Target="http://transparencia.comitan.gob.mx/armonizacion-contable/ejercicio-presupuestario/2019/3/MPAS.pdf" TargetMode="External"/><Relationship Id="rId31" Type="http://schemas.openxmlformats.org/officeDocument/2006/relationships/hyperlink" Target="http://transparencia.comitan.gob.mx/armonizacion-contable/ejercicio-presupuestario/2019/3/MPAS.pdf" TargetMode="External"/><Relationship Id="rId44" Type="http://schemas.openxmlformats.org/officeDocument/2006/relationships/hyperlink" Target="http://transparencia.comitan.gob.mx/armonizacion-contable/ejercicio-presupuestario/2019/3/MPAS.pdf" TargetMode="External"/><Relationship Id="rId52" Type="http://schemas.openxmlformats.org/officeDocument/2006/relationships/hyperlink" Target="http://transparencia.comitan.gob.mx/armonizacion-contable/ejercicio-presupuestario/2019/3/MPAS.pdf" TargetMode="External"/><Relationship Id="rId60" Type="http://schemas.openxmlformats.org/officeDocument/2006/relationships/hyperlink" Target="http://transparencia.comitan.gob.mx/armonizacion-contable/ejercicio-presupuestario/2019/3/MPAS.pdf" TargetMode="External"/><Relationship Id="rId65" Type="http://schemas.openxmlformats.org/officeDocument/2006/relationships/hyperlink" Target="http://transparencia.comitan.gob.mx/armonizacion-contable/ejercicio-presupuestario/2019/3/MPAS.pdf" TargetMode="External"/><Relationship Id="rId73" Type="http://schemas.openxmlformats.org/officeDocument/2006/relationships/hyperlink" Target="http://transparencia.comitan.gob.mx/armonizacion-contable/ejercicio-presupuestario/2019/3/MPAS.pdf" TargetMode="External"/><Relationship Id="rId78" Type="http://schemas.openxmlformats.org/officeDocument/2006/relationships/hyperlink" Target="http://transparencia.comitan.gob.mx/armonizacion-contable/ejercicio-presupuestario/2019/3/MPAS.pdf" TargetMode="External"/><Relationship Id="rId81" Type="http://schemas.openxmlformats.org/officeDocument/2006/relationships/hyperlink" Target="http://transparencia.comitan.gob.mx/armonizacion-contable/ejercicio-presupuestario/2019/3/MPAS.pdf" TargetMode="External"/><Relationship Id="rId86" Type="http://schemas.openxmlformats.org/officeDocument/2006/relationships/hyperlink" Target="http://transparencia.comitan.gob.mx/armonizacion-contable/ejercicio-presupuestario/2019/3/MPAS.pdf" TargetMode="External"/><Relationship Id="rId94" Type="http://schemas.openxmlformats.org/officeDocument/2006/relationships/hyperlink" Target="http://transparencia.comitan.gob.mx/armonizacion-contable/ejercicio-presupuestario/2019/3/MPAS.pdf" TargetMode="External"/><Relationship Id="rId99" Type="http://schemas.openxmlformats.org/officeDocument/2006/relationships/hyperlink" Target="http://transparencia.comitan.gob.mx/armonizacion-contable/ejercicio-presupuestario/2019/3/MPAS.pdf" TargetMode="External"/><Relationship Id="rId101" Type="http://schemas.openxmlformats.org/officeDocument/2006/relationships/hyperlink" Target="http://transparencia.comitan.gob.mx/armonizacion-contable/ejercicio-presupuestario/2019/3/MPAS.pdf" TargetMode="External"/><Relationship Id="rId4" Type="http://schemas.openxmlformats.org/officeDocument/2006/relationships/hyperlink" Target="http://transparencia.comitan.gob.mx/armonizacion-contable/ejercicio-presupuestario/2019/3/MPAS.pdf" TargetMode="External"/><Relationship Id="rId9" Type="http://schemas.openxmlformats.org/officeDocument/2006/relationships/hyperlink" Target="http://transparencia.comitan.gob.mx/armonizacion-contable/ejercicio-presupuestario/2019/3/MPAS.pdf" TargetMode="External"/><Relationship Id="rId13" Type="http://schemas.openxmlformats.org/officeDocument/2006/relationships/hyperlink" Target="http://transparencia.comitan.gob.mx/armonizacion-contable/ejercicio-presupuestario/2019/3/MPAS.pdf" TargetMode="External"/><Relationship Id="rId18" Type="http://schemas.openxmlformats.org/officeDocument/2006/relationships/hyperlink" Target="http://transparencia.comitan.gob.mx/armonizacion-contable/ejercicio-presupuestario/2019/3/MPAS.pdf" TargetMode="External"/><Relationship Id="rId39" Type="http://schemas.openxmlformats.org/officeDocument/2006/relationships/hyperlink" Target="http://transparencia.comitan.gob.mx/armonizacion-contable/ejercicio-presupuestario/2019/3/MPAS.pdf" TargetMode="External"/><Relationship Id="rId34" Type="http://schemas.openxmlformats.org/officeDocument/2006/relationships/hyperlink" Target="http://transparencia.comitan.gob.mx/armonizacion-contable/ejercicio-presupuestario/2019/3/MPAS.pdf" TargetMode="External"/><Relationship Id="rId50" Type="http://schemas.openxmlformats.org/officeDocument/2006/relationships/hyperlink" Target="http://transparencia.comitan.gob.mx/armonizacion-contable/ejercicio-presupuestario/2019/3/MPAS.pdf" TargetMode="External"/><Relationship Id="rId55" Type="http://schemas.openxmlformats.org/officeDocument/2006/relationships/hyperlink" Target="http://transparencia.comitan.gob.mx/armonizacion-contable/ejercicio-presupuestario/2019/3/MPAS.pdf" TargetMode="External"/><Relationship Id="rId76" Type="http://schemas.openxmlformats.org/officeDocument/2006/relationships/hyperlink" Target="http://transparencia.comitan.gob.mx/armonizacion-contable/ejercicio-presupuestario/2019/3/MPAS.pdf" TargetMode="External"/><Relationship Id="rId97" Type="http://schemas.openxmlformats.org/officeDocument/2006/relationships/hyperlink" Target="http://transparencia.comitan.gob.mx/armonizacion-contable/ejercicio-presupuestario/2019/3/MPAS.pdf" TargetMode="External"/><Relationship Id="rId7" Type="http://schemas.openxmlformats.org/officeDocument/2006/relationships/hyperlink" Target="http://transparencia.comitan.gob.mx/armonizacion-contable/ejercicio-presupuestario/2019/3/MPAS.pdf" TargetMode="External"/><Relationship Id="rId71" Type="http://schemas.openxmlformats.org/officeDocument/2006/relationships/hyperlink" Target="http://transparencia.comitan.gob.mx/armonizacion-contable/ejercicio-presupuestario/2019/3/MPAS.pdf" TargetMode="External"/><Relationship Id="rId92" Type="http://schemas.openxmlformats.org/officeDocument/2006/relationships/hyperlink" Target="http://transparencia.comitan.gob.mx/armonizacion-contable/ejercicio-presupuestario/2019/3/MPAS.pdf" TargetMode="External"/><Relationship Id="rId2" Type="http://schemas.openxmlformats.org/officeDocument/2006/relationships/hyperlink" Target="http://transparencia.comitan.gob.mx/armonizacion-contable/ejercicio-presupuestario/2019/3/MPAS.pdf" TargetMode="External"/><Relationship Id="rId29" Type="http://schemas.openxmlformats.org/officeDocument/2006/relationships/hyperlink" Target="http://transparencia.comitan.gob.mx/armonizacion-contable/ejercicio-presupuestario/2019/3/MPAS.pdf" TargetMode="External"/><Relationship Id="rId24" Type="http://schemas.openxmlformats.org/officeDocument/2006/relationships/hyperlink" Target="http://transparencia.comitan.gob.mx/armonizacion-contable/ejercicio-presupuestario/2019/3/MPAS.pdf" TargetMode="External"/><Relationship Id="rId40" Type="http://schemas.openxmlformats.org/officeDocument/2006/relationships/hyperlink" Target="http://transparencia.comitan.gob.mx/armonizacion-contable/ejercicio-presupuestario/2019/3/MPAS.pdf" TargetMode="External"/><Relationship Id="rId45" Type="http://schemas.openxmlformats.org/officeDocument/2006/relationships/hyperlink" Target="http://transparencia.comitan.gob.mx/armonizacion-contable/ejercicio-presupuestario/2019/3/MPAS.pdf" TargetMode="External"/><Relationship Id="rId66" Type="http://schemas.openxmlformats.org/officeDocument/2006/relationships/hyperlink" Target="http://transparencia.comitan.gob.mx/armonizacion-contable/ejercicio-presupuestario/2019/3/MPAS.pdf" TargetMode="External"/><Relationship Id="rId87" Type="http://schemas.openxmlformats.org/officeDocument/2006/relationships/hyperlink" Target="http://transparencia.comitan.gob.mx/armonizacion-contable/ejercicio-presupuestario/2019/3/MPAS.pdf" TargetMode="External"/><Relationship Id="rId61" Type="http://schemas.openxmlformats.org/officeDocument/2006/relationships/hyperlink" Target="http://transparencia.comitan.gob.mx/armonizacion-contable/ejercicio-presupuestario/2019/3/MPAS.pdf" TargetMode="External"/><Relationship Id="rId82" Type="http://schemas.openxmlformats.org/officeDocument/2006/relationships/hyperlink" Target="http://transparencia.comitan.gob.mx/armonizacion-contable/ejercicio-presupuestario/2019/3/MPAS.pdf" TargetMode="External"/><Relationship Id="rId19" Type="http://schemas.openxmlformats.org/officeDocument/2006/relationships/hyperlink" Target="http://transparencia.comitan.gob.mx/armonizacion-contable/ejercicio-presupuestario/2019/3/MPAS.pdf" TargetMode="External"/><Relationship Id="rId14" Type="http://schemas.openxmlformats.org/officeDocument/2006/relationships/hyperlink" Target="http://transparencia.comitan.gob.mx/armonizacion-contable/ejercicio-presupuestario/2019/3/MPAS.pdf" TargetMode="External"/><Relationship Id="rId30" Type="http://schemas.openxmlformats.org/officeDocument/2006/relationships/hyperlink" Target="http://transparencia.comitan.gob.mx/armonizacion-contable/ejercicio-presupuestario/2019/3/MPAS.pdf" TargetMode="External"/><Relationship Id="rId35" Type="http://schemas.openxmlformats.org/officeDocument/2006/relationships/hyperlink" Target="http://transparencia.comitan.gob.mx/armonizacion-contable/ejercicio-presupuestario/2019/3/MPAS.pdf" TargetMode="External"/><Relationship Id="rId56" Type="http://schemas.openxmlformats.org/officeDocument/2006/relationships/hyperlink" Target="http://transparencia.comitan.gob.mx/armonizacion-contable/ejercicio-presupuestario/2019/3/MPAS.pdf" TargetMode="External"/><Relationship Id="rId77" Type="http://schemas.openxmlformats.org/officeDocument/2006/relationships/hyperlink" Target="http://transparencia.comitan.gob.mx/armonizacion-contable/ejercicio-presupuestario/2019/3/MPAS.pdf" TargetMode="External"/><Relationship Id="rId100" Type="http://schemas.openxmlformats.org/officeDocument/2006/relationships/hyperlink" Target="http://transparencia.comitan.gob.mx/armonizacion-contable/ejercicio-presupuestario/2019/3/MPAS.pdf" TargetMode="External"/><Relationship Id="rId8" Type="http://schemas.openxmlformats.org/officeDocument/2006/relationships/hyperlink" Target="http://transparencia.comitan.gob.mx/armonizacion-contable/ejercicio-presupuestario/2019/3/MPAS.pdf" TargetMode="External"/><Relationship Id="rId51" Type="http://schemas.openxmlformats.org/officeDocument/2006/relationships/hyperlink" Target="http://transparencia.comitan.gob.mx/armonizacion-contable/ejercicio-presupuestario/2019/3/MPAS.pdf" TargetMode="External"/><Relationship Id="rId72" Type="http://schemas.openxmlformats.org/officeDocument/2006/relationships/hyperlink" Target="http://transparencia.comitan.gob.mx/armonizacion-contable/ejercicio-presupuestario/2019/3/MPAS.pdf" TargetMode="External"/><Relationship Id="rId93" Type="http://schemas.openxmlformats.org/officeDocument/2006/relationships/hyperlink" Target="http://transparencia.comitan.gob.mx/armonizacion-contable/ejercicio-presupuestario/2019/3/MPAS.pdf" TargetMode="External"/><Relationship Id="rId98" Type="http://schemas.openxmlformats.org/officeDocument/2006/relationships/hyperlink" Target="http://transparencia.comitan.gob.mx/armonizacion-contable/ejercicio-presupuestario/2019/3/MPAS.pdf" TargetMode="External"/><Relationship Id="rId3" Type="http://schemas.openxmlformats.org/officeDocument/2006/relationships/hyperlink" Target="http://transparencia.comitan.gob.mx/armonizacion-contable/ejercicio-presupuestario/2019/3/MP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108" zoomScale="85" zoomScaleNormal="85" workbookViewId="0">
      <selection activeCell="F8" sqref="F8:F110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98.5703125" bestFit="1" customWidth="1"/>
    <col min="8" max="8" width="41" customWidth="1"/>
    <col min="9" max="9" width="17.5703125" bestFit="1" customWidth="1"/>
    <col min="10" max="10" width="20" bestFit="1" customWidth="1"/>
    <col min="11" max="11" width="37.8554687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2019</v>
      </c>
      <c r="B8" s="3">
        <v>43739</v>
      </c>
      <c r="C8" s="3">
        <v>43830</v>
      </c>
      <c r="D8" t="s">
        <v>39</v>
      </c>
      <c r="E8" t="s">
        <v>62</v>
      </c>
      <c r="F8" s="4">
        <v>1</v>
      </c>
      <c r="G8" s="4" t="s">
        <v>248</v>
      </c>
      <c r="H8" t="s">
        <v>63</v>
      </c>
      <c r="I8" s="3">
        <v>43834</v>
      </c>
      <c r="J8" s="3">
        <v>43833</v>
      </c>
      <c r="K8" s="5" t="s">
        <v>249</v>
      </c>
    </row>
    <row r="9" spans="1:11" ht="90" x14ac:dyDescent="0.25">
      <c r="A9" s="11">
        <v>2019</v>
      </c>
      <c r="B9" s="3">
        <v>43739</v>
      </c>
      <c r="C9" s="3">
        <v>43830</v>
      </c>
      <c r="D9" s="11" t="s">
        <v>39</v>
      </c>
      <c r="E9" s="11" t="s">
        <v>62</v>
      </c>
      <c r="F9" s="4">
        <v>1</v>
      </c>
      <c r="G9" s="4" t="s">
        <v>248</v>
      </c>
      <c r="H9" s="11" t="s">
        <v>63</v>
      </c>
      <c r="I9" s="3">
        <v>43834</v>
      </c>
      <c r="J9" s="3">
        <v>43833</v>
      </c>
      <c r="K9" s="5" t="s">
        <v>249</v>
      </c>
    </row>
    <row r="10" spans="1:11" ht="90" x14ac:dyDescent="0.25">
      <c r="A10" s="11">
        <v>2019</v>
      </c>
      <c r="B10" s="3">
        <v>43739</v>
      </c>
      <c r="C10" s="3">
        <v>43830</v>
      </c>
      <c r="D10" s="11" t="s">
        <v>39</v>
      </c>
      <c r="E10" s="11" t="s">
        <v>62</v>
      </c>
      <c r="F10" s="4">
        <v>1</v>
      </c>
      <c r="G10" s="4" t="s">
        <v>248</v>
      </c>
      <c r="H10" s="11" t="s">
        <v>63</v>
      </c>
      <c r="I10" s="3">
        <v>43834</v>
      </c>
      <c r="J10" s="3">
        <v>43833</v>
      </c>
      <c r="K10" s="5" t="s">
        <v>249</v>
      </c>
    </row>
    <row r="11" spans="1:11" ht="90" x14ac:dyDescent="0.25">
      <c r="A11" s="11">
        <v>2019</v>
      </c>
      <c r="B11" s="3">
        <v>43739</v>
      </c>
      <c r="C11" s="3">
        <v>43830</v>
      </c>
      <c r="D11" s="11" t="s">
        <v>39</v>
      </c>
      <c r="E11" s="11" t="s">
        <v>62</v>
      </c>
      <c r="F11" s="4">
        <v>1</v>
      </c>
      <c r="G11" s="4" t="s">
        <v>248</v>
      </c>
      <c r="H11" s="11" t="s">
        <v>63</v>
      </c>
      <c r="I11" s="3">
        <v>43834</v>
      </c>
      <c r="J11" s="3">
        <v>43833</v>
      </c>
      <c r="K11" s="5" t="s">
        <v>249</v>
      </c>
    </row>
    <row r="12" spans="1:11" ht="90" x14ac:dyDescent="0.25">
      <c r="A12" s="11">
        <v>2019</v>
      </c>
      <c r="B12" s="3">
        <v>43739</v>
      </c>
      <c r="C12" s="3">
        <v>43830</v>
      </c>
      <c r="D12" s="11" t="s">
        <v>39</v>
      </c>
      <c r="E12" s="11" t="s">
        <v>62</v>
      </c>
      <c r="F12" s="4">
        <v>1</v>
      </c>
      <c r="G12" s="4" t="s">
        <v>248</v>
      </c>
      <c r="H12" s="11" t="s">
        <v>63</v>
      </c>
      <c r="I12" s="3">
        <v>43834</v>
      </c>
      <c r="J12" s="3">
        <v>43833</v>
      </c>
      <c r="K12" s="5" t="s">
        <v>249</v>
      </c>
    </row>
    <row r="13" spans="1:11" ht="90" x14ac:dyDescent="0.25">
      <c r="A13" s="11">
        <v>2019</v>
      </c>
      <c r="B13" s="3">
        <v>43739</v>
      </c>
      <c r="C13" s="3">
        <v>43830</v>
      </c>
      <c r="D13" s="11" t="s">
        <v>39</v>
      </c>
      <c r="E13" s="11" t="s">
        <v>62</v>
      </c>
      <c r="F13" s="4">
        <v>1</v>
      </c>
      <c r="G13" s="4" t="s">
        <v>248</v>
      </c>
      <c r="H13" s="11" t="s">
        <v>63</v>
      </c>
      <c r="I13" s="3">
        <v>43834</v>
      </c>
      <c r="J13" s="3">
        <v>43833</v>
      </c>
      <c r="K13" s="5" t="s">
        <v>249</v>
      </c>
    </row>
    <row r="14" spans="1:11" ht="90" x14ac:dyDescent="0.25">
      <c r="A14" s="11">
        <v>2019</v>
      </c>
      <c r="B14" s="3">
        <v>43739</v>
      </c>
      <c r="C14" s="3">
        <v>43830</v>
      </c>
      <c r="D14" s="11" t="s">
        <v>39</v>
      </c>
      <c r="E14" s="11" t="s">
        <v>62</v>
      </c>
      <c r="F14" s="4">
        <v>1</v>
      </c>
      <c r="G14" s="4" t="s">
        <v>248</v>
      </c>
      <c r="H14" s="11" t="s">
        <v>63</v>
      </c>
      <c r="I14" s="3">
        <v>43834</v>
      </c>
      <c r="J14" s="3">
        <v>43833</v>
      </c>
      <c r="K14" s="5" t="s">
        <v>249</v>
      </c>
    </row>
    <row r="15" spans="1:11" ht="90" x14ac:dyDescent="0.25">
      <c r="A15" s="11">
        <v>2019</v>
      </c>
      <c r="B15" s="3">
        <v>43739</v>
      </c>
      <c r="C15" s="3">
        <v>43830</v>
      </c>
      <c r="D15" s="11" t="s">
        <v>39</v>
      </c>
      <c r="E15" s="11" t="s">
        <v>62</v>
      </c>
      <c r="F15" s="4">
        <v>1</v>
      </c>
      <c r="G15" s="4" t="s">
        <v>248</v>
      </c>
      <c r="H15" s="11" t="s">
        <v>63</v>
      </c>
      <c r="I15" s="3">
        <v>43834</v>
      </c>
      <c r="J15" s="3">
        <v>43833</v>
      </c>
      <c r="K15" s="5" t="s">
        <v>249</v>
      </c>
    </row>
    <row r="16" spans="1:11" ht="90" x14ac:dyDescent="0.25">
      <c r="A16" s="11">
        <v>2019</v>
      </c>
      <c r="B16" s="3">
        <v>43739</v>
      </c>
      <c r="C16" s="3">
        <v>43830</v>
      </c>
      <c r="D16" s="11" t="s">
        <v>39</v>
      </c>
      <c r="E16" s="11" t="s">
        <v>62</v>
      </c>
      <c r="F16" s="4">
        <v>1</v>
      </c>
      <c r="G16" s="4" t="s">
        <v>248</v>
      </c>
      <c r="H16" s="11" t="s">
        <v>63</v>
      </c>
      <c r="I16" s="3">
        <v>43834</v>
      </c>
      <c r="J16" s="3">
        <v>43833</v>
      </c>
      <c r="K16" s="5" t="s">
        <v>249</v>
      </c>
    </row>
    <row r="17" spans="1:11" ht="90" x14ac:dyDescent="0.25">
      <c r="A17" s="11">
        <v>2019</v>
      </c>
      <c r="B17" s="3">
        <v>43739</v>
      </c>
      <c r="C17" s="3">
        <v>43830</v>
      </c>
      <c r="D17" s="11" t="s">
        <v>39</v>
      </c>
      <c r="E17" s="11" t="s">
        <v>62</v>
      </c>
      <c r="F17" s="4">
        <v>1</v>
      </c>
      <c r="G17" s="4" t="s">
        <v>248</v>
      </c>
      <c r="H17" s="11" t="s">
        <v>63</v>
      </c>
      <c r="I17" s="3">
        <v>43834</v>
      </c>
      <c r="J17" s="3">
        <v>43833</v>
      </c>
      <c r="K17" s="5" t="s">
        <v>249</v>
      </c>
    </row>
    <row r="18" spans="1:11" ht="90" x14ac:dyDescent="0.25">
      <c r="A18" s="11">
        <v>2019</v>
      </c>
      <c r="B18" s="3">
        <v>43739</v>
      </c>
      <c r="C18" s="3">
        <v>43830</v>
      </c>
      <c r="D18" s="11" t="s">
        <v>39</v>
      </c>
      <c r="E18" s="11" t="s">
        <v>62</v>
      </c>
      <c r="F18" s="4">
        <v>1</v>
      </c>
      <c r="G18" s="4" t="s">
        <v>248</v>
      </c>
      <c r="H18" s="11" t="s">
        <v>63</v>
      </c>
      <c r="I18" s="3">
        <v>43834</v>
      </c>
      <c r="J18" s="3">
        <v>43833</v>
      </c>
      <c r="K18" s="5" t="s">
        <v>249</v>
      </c>
    </row>
    <row r="19" spans="1:11" ht="90" x14ac:dyDescent="0.25">
      <c r="A19" s="11">
        <v>2019</v>
      </c>
      <c r="B19" s="3">
        <v>43739</v>
      </c>
      <c r="C19" s="3">
        <v>43830</v>
      </c>
      <c r="D19" s="11" t="s">
        <v>39</v>
      </c>
      <c r="E19" s="11" t="s">
        <v>62</v>
      </c>
      <c r="F19" s="4">
        <v>1</v>
      </c>
      <c r="G19" s="4" t="s">
        <v>248</v>
      </c>
      <c r="H19" s="11" t="s">
        <v>63</v>
      </c>
      <c r="I19" s="3">
        <v>43834</v>
      </c>
      <c r="J19" s="3">
        <v>43833</v>
      </c>
      <c r="K19" s="5" t="s">
        <v>249</v>
      </c>
    </row>
    <row r="20" spans="1:11" ht="90" x14ac:dyDescent="0.25">
      <c r="A20" s="11">
        <v>2019</v>
      </c>
      <c r="B20" s="3">
        <v>43739</v>
      </c>
      <c r="C20" s="3">
        <v>43830</v>
      </c>
      <c r="D20" s="11" t="s">
        <v>39</v>
      </c>
      <c r="E20" s="11" t="s">
        <v>62</v>
      </c>
      <c r="F20" s="4">
        <v>1</v>
      </c>
      <c r="G20" s="4" t="s">
        <v>248</v>
      </c>
      <c r="H20" s="11" t="s">
        <v>63</v>
      </c>
      <c r="I20" s="3">
        <v>43834</v>
      </c>
      <c r="J20" s="3">
        <v>43833</v>
      </c>
      <c r="K20" s="5" t="s">
        <v>249</v>
      </c>
    </row>
    <row r="21" spans="1:11" ht="90" x14ac:dyDescent="0.25">
      <c r="A21" s="11">
        <v>2019</v>
      </c>
      <c r="B21" s="3">
        <v>43739</v>
      </c>
      <c r="C21" s="3">
        <v>43830</v>
      </c>
      <c r="D21" s="11" t="s">
        <v>39</v>
      </c>
      <c r="E21" s="11" t="s">
        <v>62</v>
      </c>
      <c r="F21" s="4">
        <v>1</v>
      </c>
      <c r="G21" s="4" t="s">
        <v>248</v>
      </c>
      <c r="H21" s="11" t="s">
        <v>63</v>
      </c>
      <c r="I21" s="3">
        <v>43834</v>
      </c>
      <c r="J21" s="3">
        <v>43833</v>
      </c>
      <c r="K21" s="5" t="s">
        <v>249</v>
      </c>
    </row>
    <row r="22" spans="1:11" ht="90" x14ac:dyDescent="0.25">
      <c r="A22" s="11">
        <v>2019</v>
      </c>
      <c r="B22" s="3">
        <v>43739</v>
      </c>
      <c r="C22" s="3">
        <v>43830</v>
      </c>
      <c r="D22" s="11" t="s">
        <v>39</v>
      </c>
      <c r="E22" s="11" t="s">
        <v>62</v>
      </c>
      <c r="F22" s="4">
        <v>1</v>
      </c>
      <c r="G22" s="4" t="s">
        <v>248</v>
      </c>
      <c r="H22" s="11" t="s">
        <v>63</v>
      </c>
      <c r="I22" s="3">
        <v>43834</v>
      </c>
      <c r="J22" s="3">
        <v>43833</v>
      </c>
      <c r="K22" s="5" t="s">
        <v>249</v>
      </c>
    </row>
    <row r="23" spans="1:11" ht="90" x14ac:dyDescent="0.25">
      <c r="A23" s="11">
        <v>2019</v>
      </c>
      <c r="B23" s="3">
        <v>43739</v>
      </c>
      <c r="C23" s="3">
        <v>43830</v>
      </c>
      <c r="D23" s="11" t="s">
        <v>39</v>
      </c>
      <c r="E23" s="11" t="s">
        <v>62</v>
      </c>
      <c r="F23" s="4">
        <v>1</v>
      </c>
      <c r="G23" s="4" t="s">
        <v>248</v>
      </c>
      <c r="H23" s="11" t="s">
        <v>63</v>
      </c>
      <c r="I23" s="3">
        <v>43834</v>
      </c>
      <c r="J23" s="3">
        <v>43833</v>
      </c>
      <c r="K23" s="5" t="s">
        <v>249</v>
      </c>
    </row>
    <row r="24" spans="1:11" ht="90" x14ac:dyDescent="0.25">
      <c r="A24" s="11">
        <v>2019</v>
      </c>
      <c r="B24" s="3">
        <v>43739</v>
      </c>
      <c r="C24" s="3">
        <v>43830</v>
      </c>
      <c r="D24" s="11" t="s">
        <v>39</v>
      </c>
      <c r="E24" s="11" t="s">
        <v>62</v>
      </c>
      <c r="F24" s="4">
        <v>1</v>
      </c>
      <c r="G24" s="4" t="s">
        <v>248</v>
      </c>
      <c r="H24" s="11" t="s">
        <v>63</v>
      </c>
      <c r="I24" s="3">
        <v>43834</v>
      </c>
      <c r="J24" s="3">
        <v>43833</v>
      </c>
      <c r="K24" s="5" t="s">
        <v>249</v>
      </c>
    </row>
    <row r="25" spans="1:11" ht="90" x14ac:dyDescent="0.25">
      <c r="A25" s="11">
        <v>2019</v>
      </c>
      <c r="B25" s="3">
        <v>43739</v>
      </c>
      <c r="C25" s="3">
        <v>43830</v>
      </c>
      <c r="D25" s="11" t="s">
        <v>39</v>
      </c>
      <c r="E25" s="11" t="s">
        <v>62</v>
      </c>
      <c r="F25" s="4">
        <v>1</v>
      </c>
      <c r="G25" s="4" t="s">
        <v>248</v>
      </c>
      <c r="H25" s="11" t="s">
        <v>63</v>
      </c>
      <c r="I25" s="3">
        <v>43834</v>
      </c>
      <c r="J25" s="3">
        <v>43833</v>
      </c>
      <c r="K25" s="5" t="s">
        <v>249</v>
      </c>
    </row>
    <row r="26" spans="1:11" ht="90" x14ac:dyDescent="0.25">
      <c r="A26" s="11">
        <v>2019</v>
      </c>
      <c r="B26" s="3">
        <v>43739</v>
      </c>
      <c r="C26" s="3">
        <v>43830</v>
      </c>
      <c r="D26" s="11" t="s">
        <v>39</v>
      </c>
      <c r="E26" s="11" t="s">
        <v>62</v>
      </c>
      <c r="F26" s="4">
        <v>1</v>
      </c>
      <c r="G26" s="4" t="s">
        <v>248</v>
      </c>
      <c r="H26" s="11" t="s">
        <v>63</v>
      </c>
      <c r="I26" s="3">
        <v>43834</v>
      </c>
      <c r="J26" s="3">
        <v>43833</v>
      </c>
      <c r="K26" s="5" t="s">
        <v>249</v>
      </c>
    </row>
    <row r="27" spans="1:11" ht="90" x14ac:dyDescent="0.25">
      <c r="A27" s="11">
        <v>2019</v>
      </c>
      <c r="B27" s="3">
        <v>43739</v>
      </c>
      <c r="C27" s="3">
        <v>43830</v>
      </c>
      <c r="D27" s="11" t="s">
        <v>39</v>
      </c>
      <c r="E27" s="11" t="s">
        <v>62</v>
      </c>
      <c r="F27" s="4">
        <v>1</v>
      </c>
      <c r="G27" s="4" t="s">
        <v>248</v>
      </c>
      <c r="H27" s="11" t="s">
        <v>63</v>
      </c>
      <c r="I27" s="3">
        <v>43834</v>
      </c>
      <c r="J27" s="3">
        <v>43833</v>
      </c>
      <c r="K27" s="5" t="s">
        <v>249</v>
      </c>
    </row>
    <row r="28" spans="1:11" ht="90" x14ac:dyDescent="0.25">
      <c r="A28" s="11">
        <v>2019</v>
      </c>
      <c r="B28" s="3">
        <v>43739</v>
      </c>
      <c r="C28" s="3">
        <v>43830</v>
      </c>
      <c r="D28" s="11" t="s">
        <v>39</v>
      </c>
      <c r="E28" s="11" t="s">
        <v>62</v>
      </c>
      <c r="F28" s="4">
        <v>1</v>
      </c>
      <c r="G28" s="4" t="s">
        <v>248</v>
      </c>
      <c r="H28" s="11" t="s">
        <v>63</v>
      </c>
      <c r="I28" s="3">
        <v>43834</v>
      </c>
      <c r="J28" s="3">
        <v>43833</v>
      </c>
      <c r="K28" s="5" t="s">
        <v>249</v>
      </c>
    </row>
    <row r="29" spans="1:11" ht="90" x14ac:dyDescent="0.25">
      <c r="A29" s="11">
        <v>2019</v>
      </c>
      <c r="B29" s="3">
        <v>43739</v>
      </c>
      <c r="C29" s="3">
        <v>43830</v>
      </c>
      <c r="D29" s="11" t="s">
        <v>39</v>
      </c>
      <c r="E29" s="11" t="s">
        <v>62</v>
      </c>
      <c r="F29" s="4">
        <v>1</v>
      </c>
      <c r="G29" s="4" t="s">
        <v>248</v>
      </c>
      <c r="H29" s="11" t="s">
        <v>63</v>
      </c>
      <c r="I29" s="3">
        <v>43834</v>
      </c>
      <c r="J29" s="3">
        <v>43833</v>
      </c>
      <c r="K29" s="5" t="s">
        <v>249</v>
      </c>
    </row>
    <row r="30" spans="1:11" ht="90" x14ac:dyDescent="0.25">
      <c r="A30" s="11">
        <v>2019</v>
      </c>
      <c r="B30" s="3">
        <v>43739</v>
      </c>
      <c r="C30" s="3">
        <v>43830</v>
      </c>
      <c r="D30" s="11" t="s">
        <v>39</v>
      </c>
      <c r="E30" s="11" t="s">
        <v>62</v>
      </c>
      <c r="F30" s="4">
        <v>1</v>
      </c>
      <c r="G30" s="4" t="s">
        <v>248</v>
      </c>
      <c r="H30" s="11" t="s">
        <v>63</v>
      </c>
      <c r="I30" s="3">
        <v>43834</v>
      </c>
      <c r="J30" s="3">
        <v>43833</v>
      </c>
      <c r="K30" s="5" t="s">
        <v>249</v>
      </c>
    </row>
    <row r="31" spans="1:11" ht="90" x14ac:dyDescent="0.25">
      <c r="A31" s="11">
        <v>2019</v>
      </c>
      <c r="B31" s="3">
        <v>43739</v>
      </c>
      <c r="C31" s="3">
        <v>43830</v>
      </c>
      <c r="D31" s="11" t="s">
        <v>39</v>
      </c>
      <c r="E31" s="11" t="s">
        <v>62</v>
      </c>
      <c r="F31" s="4">
        <v>1</v>
      </c>
      <c r="G31" s="4" t="s">
        <v>248</v>
      </c>
      <c r="H31" s="11" t="s">
        <v>63</v>
      </c>
      <c r="I31" s="3">
        <v>43834</v>
      </c>
      <c r="J31" s="3">
        <v>43833</v>
      </c>
      <c r="K31" s="5" t="s">
        <v>249</v>
      </c>
    </row>
    <row r="32" spans="1:11" ht="90" x14ac:dyDescent="0.25">
      <c r="A32" s="11">
        <v>2019</v>
      </c>
      <c r="B32" s="3">
        <v>43739</v>
      </c>
      <c r="C32" s="3">
        <v>43830</v>
      </c>
      <c r="D32" s="11" t="s">
        <v>39</v>
      </c>
      <c r="E32" s="11" t="s">
        <v>62</v>
      </c>
      <c r="F32" s="4">
        <v>1</v>
      </c>
      <c r="G32" s="4" t="s">
        <v>248</v>
      </c>
      <c r="H32" s="11" t="s">
        <v>63</v>
      </c>
      <c r="I32" s="3">
        <v>43834</v>
      </c>
      <c r="J32" s="3">
        <v>43833</v>
      </c>
      <c r="K32" s="5" t="s">
        <v>249</v>
      </c>
    </row>
    <row r="33" spans="1:11" ht="90" x14ac:dyDescent="0.25">
      <c r="A33" s="11">
        <v>2019</v>
      </c>
      <c r="B33" s="3">
        <v>43739</v>
      </c>
      <c r="C33" s="3">
        <v>43830</v>
      </c>
      <c r="D33" s="11" t="s">
        <v>39</v>
      </c>
      <c r="E33" s="11" t="s">
        <v>62</v>
      </c>
      <c r="F33" s="4">
        <v>1</v>
      </c>
      <c r="G33" s="4" t="s">
        <v>248</v>
      </c>
      <c r="H33" s="11" t="s">
        <v>63</v>
      </c>
      <c r="I33" s="3">
        <v>43834</v>
      </c>
      <c r="J33" s="3">
        <v>43833</v>
      </c>
      <c r="K33" s="5" t="s">
        <v>249</v>
      </c>
    </row>
    <row r="34" spans="1:11" ht="90" x14ac:dyDescent="0.25">
      <c r="A34" s="11">
        <v>2019</v>
      </c>
      <c r="B34" s="3">
        <v>43739</v>
      </c>
      <c r="C34" s="3">
        <v>43830</v>
      </c>
      <c r="D34" s="11" t="s">
        <v>39</v>
      </c>
      <c r="E34" s="11" t="s">
        <v>62</v>
      </c>
      <c r="F34" s="4">
        <v>1</v>
      </c>
      <c r="G34" s="4" t="s">
        <v>248</v>
      </c>
      <c r="H34" s="11" t="s">
        <v>63</v>
      </c>
      <c r="I34" s="3">
        <v>43834</v>
      </c>
      <c r="J34" s="3">
        <v>43833</v>
      </c>
      <c r="K34" s="5" t="s">
        <v>249</v>
      </c>
    </row>
    <row r="35" spans="1:11" ht="90" x14ac:dyDescent="0.25">
      <c r="A35" s="11">
        <v>2019</v>
      </c>
      <c r="B35" s="3">
        <v>43739</v>
      </c>
      <c r="C35" s="3">
        <v>43830</v>
      </c>
      <c r="D35" s="11" t="s">
        <v>39</v>
      </c>
      <c r="E35" s="11" t="s">
        <v>62</v>
      </c>
      <c r="F35" s="4">
        <v>1</v>
      </c>
      <c r="G35" s="4" t="s">
        <v>248</v>
      </c>
      <c r="H35" s="11" t="s">
        <v>63</v>
      </c>
      <c r="I35" s="3">
        <v>43834</v>
      </c>
      <c r="J35" s="3">
        <v>43833</v>
      </c>
      <c r="K35" s="5" t="s">
        <v>249</v>
      </c>
    </row>
    <row r="36" spans="1:11" ht="90" x14ac:dyDescent="0.25">
      <c r="A36" s="11">
        <v>2019</v>
      </c>
      <c r="B36" s="3">
        <v>43739</v>
      </c>
      <c r="C36" s="3">
        <v>43830</v>
      </c>
      <c r="D36" s="11" t="s">
        <v>39</v>
      </c>
      <c r="E36" s="11" t="s">
        <v>62</v>
      </c>
      <c r="F36" s="4">
        <v>1</v>
      </c>
      <c r="G36" s="4" t="s">
        <v>248</v>
      </c>
      <c r="H36" s="11" t="s">
        <v>63</v>
      </c>
      <c r="I36" s="3">
        <v>43834</v>
      </c>
      <c r="J36" s="3">
        <v>43833</v>
      </c>
      <c r="K36" s="5" t="s">
        <v>249</v>
      </c>
    </row>
    <row r="37" spans="1:11" ht="90" x14ac:dyDescent="0.25">
      <c r="A37" s="11">
        <v>2019</v>
      </c>
      <c r="B37" s="3">
        <v>43739</v>
      </c>
      <c r="C37" s="3">
        <v>43830</v>
      </c>
      <c r="D37" s="11" t="s">
        <v>39</v>
      </c>
      <c r="E37" s="11" t="s">
        <v>62</v>
      </c>
      <c r="F37" s="4">
        <v>1</v>
      </c>
      <c r="G37" s="4" t="s">
        <v>248</v>
      </c>
      <c r="H37" s="11" t="s">
        <v>63</v>
      </c>
      <c r="I37" s="3">
        <v>43834</v>
      </c>
      <c r="J37" s="3">
        <v>43833</v>
      </c>
      <c r="K37" s="5" t="s">
        <v>249</v>
      </c>
    </row>
    <row r="38" spans="1:11" ht="90" x14ac:dyDescent="0.25">
      <c r="A38" s="11">
        <v>2019</v>
      </c>
      <c r="B38" s="3">
        <v>43739</v>
      </c>
      <c r="C38" s="3">
        <v>43830</v>
      </c>
      <c r="D38" s="11" t="s">
        <v>39</v>
      </c>
      <c r="E38" s="11" t="s">
        <v>62</v>
      </c>
      <c r="F38" s="4">
        <v>1</v>
      </c>
      <c r="G38" s="4" t="s">
        <v>248</v>
      </c>
      <c r="H38" s="11" t="s">
        <v>63</v>
      </c>
      <c r="I38" s="3">
        <v>43834</v>
      </c>
      <c r="J38" s="3">
        <v>43833</v>
      </c>
      <c r="K38" s="5" t="s">
        <v>249</v>
      </c>
    </row>
    <row r="39" spans="1:11" ht="90" x14ac:dyDescent="0.25">
      <c r="A39" s="11">
        <v>2019</v>
      </c>
      <c r="B39" s="3">
        <v>43739</v>
      </c>
      <c r="C39" s="3">
        <v>43830</v>
      </c>
      <c r="D39" s="11" t="s">
        <v>39</v>
      </c>
      <c r="E39" s="11" t="s">
        <v>62</v>
      </c>
      <c r="F39" s="4">
        <v>1</v>
      </c>
      <c r="G39" s="4" t="s">
        <v>248</v>
      </c>
      <c r="H39" s="11" t="s">
        <v>63</v>
      </c>
      <c r="I39" s="3">
        <v>43834</v>
      </c>
      <c r="J39" s="3">
        <v>43833</v>
      </c>
      <c r="K39" s="5" t="s">
        <v>249</v>
      </c>
    </row>
    <row r="40" spans="1:11" ht="90" x14ac:dyDescent="0.25">
      <c r="A40" s="11">
        <v>2019</v>
      </c>
      <c r="B40" s="3">
        <v>43739</v>
      </c>
      <c r="C40" s="3">
        <v>43830</v>
      </c>
      <c r="D40" s="11" t="s">
        <v>39</v>
      </c>
      <c r="E40" s="11" t="s">
        <v>62</v>
      </c>
      <c r="F40" s="4">
        <v>1</v>
      </c>
      <c r="G40" s="4" t="s">
        <v>248</v>
      </c>
      <c r="H40" s="11" t="s">
        <v>63</v>
      </c>
      <c r="I40" s="3">
        <v>43834</v>
      </c>
      <c r="J40" s="3">
        <v>43833</v>
      </c>
      <c r="K40" s="5" t="s">
        <v>249</v>
      </c>
    </row>
    <row r="41" spans="1:11" ht="90" x14ac:dyDescent="0.25">
      <c r="A41" s="11">
        <v>2019</v>
      </c>
      <c r="B41" s="3">
        <v>43739</v>
      </c>
      <c r="C41" s="3">
        <v>43830</v>
      </c>
      <c r="D41" s="11" t="s">
        <v>39</v>
      </c>
      <c r="E41" s="11" t="s">
        <v>62</v>
      </c>
      <c r="F41" s="4">
        <v>1</v>
      </c>
      <c r="G41" s="4" t="s">
        <v>248</v>
      </c>
      <c r="H41" s="11" t="s">
        <v>63</v>
      </c>
      <c r="I41" s="3">
        <v>43834</v>
      </c>
      <c r="J41" s="3">
        <v>43833</v>
      </c>
      <c r="K41" s="5" t="s">
        <v>249</v>
      </c>
    </row>
    <row r="42" spans="1:11" ht="90" x14ac:dyDescent="0.25">
      <c r="A42" s="11">
        <v>2019</v>
      </c>
      <c r="B42" s="3">
        <v>43739</v>
      </c>
      <c r="C42" s="3">
        <v>43830</v>
      </c>
      <c r="D42" s="11" t="s">
        <v>39</v>
      </c>
      <c r="E42" s="11" t="s">
        <v>62</v>
      </c>
      <c r="F42" s="4">
        <v>1</v>
      </c>
      <c r="G42" s="4" t="s">
        <v>248</v>
      </c>
      <c r="H42" s="11" t="s">
        <v>63</v>
      </c>
      <c r="I42" s="3">
        <v>43834</v>
      </c>
      <c r="J42" s="3">
        <v>43833</v>
      </c>
      <c r="K42" s="5" t="s">
        <v>249</v>
      </c>
    </row>
    <row r="43" spans="1:11" ht="90" x14ac:dyDescent="0.25">
      <c r="A43" s="11">
        <v>2019</v>
      </c>
      <c r="B43" s="3">
        <v>43739</v>
      </c>
      <c r="C43" s="3">
        <v>43830</v>
      </c>
      <c r="D43" s="11" t="s">
        <v>39</v>
      </c>
      <c r="E43" s="11" t="s">
        <v>62</v>
      </c>
      <c r="F43" s="4">
        <v>1</v>
      </c>
      <c r="G43" s="4" t="s">
        <v>248</v>
      </c>
      <c r="H43" s="11" t="s">
        <v>63</v>
      </c>
      <c r="I43" s="3">
        <v>43834</v>
      </c>
      <c r="J43" s="3">
        <v>43833</v>
      </c>
      <c r="K43" s="5" t="s">
        <v>249</v>
      </c>
    </row>
    <row r="44" spans="1:11" ht="90" x14ac:dyDescent="0.25">
      <c r="A44" s="11">
        <v>2019</v>
      </c>
      <c r="B44" s="3">
        <v>43739</v>
      </c>
      <c r="C44" s="3">
        <v>43830</v>
      </c>
      <c r="D44" s="11" t="s">
        <v>39</v>
      </c>
      <c r="E44" s="11" t="s">
        <v>62</v>
      </c>
      <c r="F44" s="4">
        <v>1</v>
      </c>
      <c r="G44" s="4" t="s">
        <v>248</v>
      </c>
      <c r="H44" s="11" t="s">
        <v>63</v>
      </c>
      <c r="I44" s="3">
        <v>43834</v>
      </c>
      <c r="J44" s="3">
        <v>43833</v>
      </c>
      <c r="K44" s="5" t="s">
        <v>249</v>
      </c>
    </row>
    <row r="45" spans="1:11" ht="90" x14ac:dyDescent="0.25">
      <c r="A45" s="11">
        <v>2019</v>
      </c>
      <c r="B45" s="3">
        <v>43739</v>
      </c>
      <c r="C45" s="3">
        <v>43830</v>
      </c>
      <c r="D45" s="11" t="s">
        <v>39</v>
      </c>
      <c r="E45" s="11" t="s">
        <v>62</v>
      </c>
      <c r="F45" s="4">
        <v>1</v>
      </c>
      <c r="G45" s="4" t="s">
        <v>248</v>
      </c>
      <c r="H45" s="11" t="s">
        <v>63</v>
      </c>
      <c r="I45" s="3">
        <v>43834</v>
      </c>
      <c r="J45" s="3">
        <v>43833</v>
      </c>
      <c r="K45" s="5" t="s">
        <v>249</v>
      </c>
    </row>
    <row r="46" spans="1:11" ht="90" x14ac:dyDescent="0.25">
      <c r="A46" s="11">
        <v>2019</v>
      </c>
      <c r="B46" s="3">
        <v>43739</v>
      </c>
      <c r="C46" s="3">
        <v>43830</v>
      </c>
      <c r="D46" s="11" t="s">
        <v>39</v>
      </c>
      <c r="E46" s="11" t="s">
        <v>62</v>
      </c>
      <c r="F46" s="4">
        <v>1</v>
      </c>
      <c r="G46" s="4" t="s">
        <v>248</v>
      </c>
      <c r="H46" s="11" t="s">
        <v>63</v>
      </c>
      <c r="I46" s="3">
        <v>43834</v>
      </c>
      <c r="J46" s="3">
        <v>43833</v>
      </c>
      <c r="K46" s="5" t="s">
        <v>249</v>
      </c>
    </row>
    <row r="47" spans="1:11" ht="90" x14ac:dyDescent="0.25">
      <c r="A47" s="11">
        <v>2019</v>
      </c>
      <c r="B47" s="3">
        <v>43739</v>
      </c>
      <c r="C47" s="3">
        <v>43830</v>
      </c>
      <c r="D47" s="11" t="s">
        <v>39</v>
      </c>
      <c r="E47" s="11" t="s">
        <v>62</v>
      </c>
      <c r="F47" s="4">
        <v>1</v>
      </c>
      <c r="G47" s="4" t="s">
        <v>248</v>
      </c>
      <c r="H47" s="11" t="s">
        <v>63</v>
      </c>
      <c r="I47" s="3">
        <v>43834</v>
      </c>
      <c r="J47" s="3">
        <v>43833</v>
      </c>
      <c r="K47" s="5" t="s">
        <v>249</v>
      </c>
    </row>
    <row r="48" spans="1:11" ht="90" x14ac:dyDescent="0.25">
      <c r="A48" s="11">
        <v>2019</v>
      </c>
      <c r="B48" s="3">
        <v>43739</v>
      </c>
      <c r="C48" s="3">
        <v>43830</v>
      </c>
      <c r="D48" s="11" t="s">
        <v>39</v>
      </c>
      <c r="E48" s="11" t="s">
        <v>62</v>
      </c>
      <c r="F48" s="4">
        <v>1</v>
      </c>
      <c r="G48" s="4" t="s">
        <v>248</v>
      </c>
      <c r="H48" s="11" t="s">
        <v>63</v>
      </c>
      <c r="I48" s="3">
        <v>43834</v>
      </c>
      <c r="J48" s="3">
        <v>43833</v>
      </c>
      <c r="K48" s="5" t="s">
        <v>249</v>
      </c>
    </row>
    <row r="49" spans="1:11" ht="90" x14ac:dyDescent="0.25">
      <c r="A49" s="11">
        <v>2019</v>
      </c>
      <c r="B49" s="3">
        <v>43739</v>
      </c>
      <c r="C49" s="3">
        <v>43830</v>
      </c>
      <c r="D49" s="11" t="s">
        <v>39</v>
      </c>
      <c r="E49" s="11" t="s">
        <v>62</v>
      </c>
      <c r="F49" s="4">
        <v>1</v>
      </c>
      <c r="G49" s="4" t="s">
        <v>248</v>
      </c>
      <c r="H49" s="11" t="s">
        <v>63</v>
      </c>
      <c r="I49" s="3">
        <v>43834</v>
      </c>
      <c r="J49" s="3">
        <v>43833</v>
      </c>
      <c r="K49" s="5" t="s">
        <v>249</v>
      </c>
    </row>
    <row r="50" spans="1:11" ht="90" x14ac:dyDescent="0.25">
      <c r="A50" s="11">
        <v>2019</v>
      </c>
      <c r="B50" s="3">
        <v>43739</v>
      </c>
      <c r="C50" s="3">
        <v>43830</v>
      </c>
      <c r="D50" s="11" t="s">
        <v>39</v>
      </c>
      <c r="E50" s="11" t="s">
        <v>62</v>
      </c>
      <c r="F50" s="4">
        <v>1</v>
      </c>
      <c r="G50" s="4" t="s">
        <v>248</v>
      </c>
      <c r="H50" s="11" t="s">
        <v>63</v>
      </c>
      <c r="I50" s="3">
        <v>43834</v>
      </c>
      <c r="J50" s="3">
        <v>43833</v>
      </c>
      <c r="K50" s="5" t="s">
        <v>249</v>
      </c>
    </row>
    <row r="51" spans="1:11" ht="90" x14ac:dyDescent="0.25">
      <c r="A51" s="11">
        <v>2019</v>
      </c>
      <c r="B51" s="3">
        <v>43739</v>
      </c>
      <c r="C51" s="3">
        <v>43830</v>
      </c>
      <c r="D51" s="11" t="s">
        <v>39</v>
      </c>
      <c r="E51" s="11" t="s">
        <v>62</v>
      </c>
      <c r="F51" s="4">
        <v>1</v>
      </c>
      <c r="G51" s="4" t="s">
        <v>248</v>
      </c>
      <c r="H51" s="11" t="s">
        <v>63</v>
      </c>
      <c r="I51" s="3">
        <v>43834</v>
      </c>
      <c r="J51" s="3">
        <v>43833</v>
      </c>
      <c r="K51" s="5" t="s">
        <v>249</v>
      </c>
    </row>
    <row r="52" spans="1:11" ht="90" x14ac:dyDescent="0.25">
      <c r="A52" s="11">
        <v>2019</v>
      </c>
      <c r="B52" s="3">
        <v>43739</v>
      </c>
      <c r="C52" s="3">
        <v>43830</v>
      </c>
      <c r="D52" s="11" t="s">
        <v>39</v>
      </c>
      <c r="E52" s="11" t="s">
        <v>62</v>
      </c>
      <c r="F52" s="4">
        <v>1</v>
      </c>
      <c r="G52" s="4" t="s">
        <v>248</v>
      </c>
      <c r="H52" s="11" t="s">
        <v>63</v>
      </c>
      <c r="I52" s="3">
        <v>43834</v>
      </c>
      <c r="J52" s="3">
        <v>43833</v>
      </c>
      <c r="K52" s="5" t="s">
        <v>249</v>
      </c>
    </row>
    <row r="53" spans="1:11" ht="90" x14ac:dyDescent="0.25">
      <c r="A53" s="11">
        <v>2019</v>
      </c>
      <c r="B53" s="3">
        <v>43739</v>
      </c>
      <c r="C53" s="3">
        <v>43830</v>
      </c>
      <c r="D53" s="11" t="s">
        <v>39</v>
      </c>
      <c r="E53" s="11" t="s">
        <v>62</v>
      </c>
      <c r="F53" s="4">
        <v>1</v>
      </c>
      <c r="G53" s="4" t="s">
        <v>248</v>
      </c>
      <c r="H53" s="11" t="s">
        <v>63</v>
      </c>
      <c r="I53" s="3">
        <v>43834</v>
      </c>
      <c r="J53" s="3">
        <v>43833</v>
      </c>
      <c r="K53" s="5" t="s">
        <v>249</v>
      </c>
    </row>
    <row r="54" spans="1:11" ht="90" x14ac:dyDescent="0.25">
      <c r="A54" s="11">
        <v>2019</v>
      </c>
      <c r="B54" s="3">
        <v>43739</v>
      </c>
      <c r="C54" s="3">
        <v>43830</v>
      </c>
      <c r="D54" s="11" t="s">
        <v>39</v>
      </c>
      <c r="E54" s="11" t="s">
        <v>62</v>
      </c>
      <c r="F54" s="4">
        <v>1</v>
      </c>
      <c r="G54" s="4" t="s">
        <v>248</v>
      </c>
      <c r="H54" s="11" t="s">
        <v>63</v>
      </c>
      <c r="I54" s="3">
        <v>43834</v>
      </c>
      <c r="J54" s="3">
        <v>43833</v>
      </c>
      <c r="K54" s="5" t="s">
        <v>249</v>
      </c>
    </row>
    <row r="55" spans="1:11" ht="90" x14ac:dyDescent="0.25">
      <c r="A55" s="11">
        <v>2019</v>
      </c>
      <c r="B55" s="3">
        <v>43739</v>
      </c>
      <c r="C55" s="3">
        <v>43830</v>
      </c>
      <c r="D55" s="11" t="s">
        <v>39</v>
      </c>
      <c r="E55" s="11" t="s">
        <v>62</v>
      </c>
      <c r="F55" s="4">
        <v>1</v>
      </c>
      <c r="G55" s="4" t="s">
        <v>248</v>
      </c>
      <c r="H55" s="11" t="s">
        <v>63</v>
      </c>
      <c r="I55" s="3">
        <v>43834</v>
      </c>
      <c r="J55" s="3">
        <v>43833</v>
      </c>
      <c r="K55" s="5" t="s">
        <v>249</v>
      </c>
    </row>
    <row r="56" spans="1:11" ht="90" x14ac:dyDescent="0.25">
      <c r="A56" s="11">
        <v>2019</v>
      </c>
      <c r="B56" s="3">
        <v>43739</v>
      </c>
      <c r="C56" s="3">
        <v>43830</v>
      </c>
      <c r="D56" s="11" t="s">
        <v>39</v>
      </c>
      <c r="E56" s="11" t="s">
        <v>62</v>
      </c>
      <c r="F56" s="4">
        <v>1</v>
      </c>
      <c r="G56" s="4" t="s">
        <v>248</v>
      </c>
      <c r="H56" s="11" t="s">
        <v>63</v>
      </c>
      <c r="I56" s="3">
        <v>43834</v>
      </c>
      <c r="J56" s="3">
        <v>43833</v>
      </c>
      <c r="K56" s="5" t="s">
        <v>249</v>
      </c>
    </row>
    <row r="57" spans="1:11" ht="90" x14ac:dyDescent="0.25">
      <c r="A57" s="11">
        <v>2019</v>
      </c>
      <c r="B57" s="3">
        <v>43739</v>
      </c>
      <c r="C57" s="3">
        <v>43830</v>
      </c>
      <c r="D57" s="11" t="s">
        <v>39</v>
      </c>
      <c r="E57" s="11" t="s">
        <v>62</v>
      </c>
      <c r="F57" s="4">
        <v>1</v>
      </c>
      <c r="G57" s="4" t="s">
        <v>248</v>
      </c>
      <c r="H57" s="11" t="s">
        <v>63</v>
      </c>
      <c r="I57" s="3">
        <v>43834</v>
      </c>
      <c r="J57" s="3">
        <v>43833</v>
      </c>
      <c r="K57" s="5" t="s">
        <v>249</v>
      </c>
    </row>
    <row r="58" spans="1:11" ht="90" x14ac:dyDescent="0.25">
      <c r="A58" s="11">
        <v>2019</v>
      </c>
      <c r="B58" s="3">
        <v>43739</v>
      </c>
      <c r="C58" s="3">
        <v>43830</v>
      </c>
      <c r="D58" s="11" t="s">
        <v>39</v>
      </c>
      <c r="E58" s="11" t="s">
        <v>62</v>
      </c>
      <c r="F58" s="4">
        <v>1</v>
      </c>
      <c r="G58" s="4" t="s">
        <v>248</v>
      </c>
      <c r="H58" s="11" t="s">
        <v>63</v>
      </c>
      <c r="I58" s="3">
        <v>43834</v>
      </c>
      <c r="J58" s="3">
        <v>43833</v>
      </c>
      <c r="K58" s="5" t="s">
        <v>249</v>
      </c>
    </row>
    <row r="59" spans="1:11" ht="90" x14ac:dyDescent="0.25">
      <c r="A59" s="11">
        <v>2019</v>
      </c>
      <c r="B59" s="3">
        <v>43739</v>
      </c>
      <c r="C59" s="3">
        <v>43830</v>
      </c>
      <c r="D59" s="11" t="s">
        <v>39</v>
      </c>
      <c r="E59" s="11" t="s">
        <v>62</v>
      </c>
      <c r="F59" s="4">
        <v>1</v>
      </c>
      <c r="G59" s="4" t="s">
        <v>248</v>
      </c>
      <c r="H59" s="11" t="s">
        <v>63</v>
      </c>
      <c r="I59" s="3">
        <v>43834</v>
      </c>
      <c r="J59" s="3">
        <v>43833</v>
      </c>
      <c r="K59" s="5" t="s">
        <v>249</v>
      </c>
    </row>
    <row r="60" spans="1:11" ht="90" x14ac:dyDescent="0.25">
      <c r="A60" s="11">
        <v>2019</v>
      </c>
      <c r="B60" s="3">
        <v>43739</v>
      </c>
      <c r="C60" s="3">
        <v>43830</v>
      </c>
      <c r="D60" s="11" t="s">
        <v>39</v>
      </c>
      <c r="E60" s="11" t="s">
        <v>62</v>
      </c>
      <c r="F60" s="4">
        <v>1</v>
      </c>
      <c r="G60" s="4" t="s">
        <v>248</v>
      </c>
      <c r="H60" s="11" t="s">
        <v>63</v>
      </c>
      <c r="I60" s="3">
        <v>43834</v>
      </c>
      <c r="J60" s="3">
        <v>43833</v>
      </c>
      <c r="K60" s="5" t="s">
        <v>249</v>
      </c>
    </row>
    <row r="61" spans="1:11" ht="90" x14ac:dyDescent="0.25">
      <c r="A61" s="11">
        <v>2019</v>
      </c>
      <c r="B61" s="3">
        <v>43739</v>
      </c>
      <c r="C61" s="3">
        <v>43830</v>
      </c>
      <c r="D61" s="11" t="s">
        <v>39</v>
      </c>
      <c r="E61" s="11" t="s">
        <v>62</v>
      </c>
      <c r="F61" s="4">
        <v>1</v>
      </c>
      <c r="G61" s="4" t="s">
        <v>248</v>
      </c>
      <c r="H61" s="11" t="s">
        <v>63</v>
      </c>
      <c r="I61" s="3">
        <v>43834</v>
      </c>
      <c r="J61" s="3">
        <v>43833</v>
      </c>
      <c r="K61" s="5" t="s">
        <v>249</v>
      </c>
    </row>
    <row r="62" spans="1:11" ht="90" x14ac:dyDescent="0.25">
      <c r="A62" s="11">
        <v>2019</v>
      </c>
      <c r="B62" s="3">
        <v>43739</v>
      </c>
      <c r="C62" s="3">
        <v>43830</v>
      </c>
      <c r="D62" s="11" t="s">
        <v>39</v>
      </c>
      <c r="E62" s="11" t="s">
        <v>62</v>
      </c>
      <c r="F62" s="4">
        <v>1</v>
      </c>
      <c r="G62" s="4" t="s">
        <v>248</v>
      </c>
      <c r="H62" s="11" t="s">
        <v>63</v>
      </c>
      <c r="I62" s="3">
        <v>43834</v>
      </c>
      <c r="J62" s="3">
        <v>43833</v>
      </c>
      <c r="K62" s="5" t="s">
        <v>249</v>
      </c>
    </row>
    <row r="63" spans="1:11" ht="90" x14ac:dyDescent="0.25">
      <c r="A63" s="11">
        <v>2019</v>
      </c>
      <c r="B63" s="3">
        <v>43739</v>
      </c>
      <c r="C63" s="3">
        <v>43830</v>
      </c>
      <c r="D63" s="11" t="s">
        <v>39</v>
      </c>
      <c r="E63" s="11" t="s">
        <v>62</v>
      </c>
      <c r="F63" s="4">
        <v>1</v>
      </c>
      <c r="G63" s="4" t="s">
        <v>248</v>
      </c>
      <c r="H63" s="11" t="s">
        <v>63</v>
      </c>
      <c r="I63" s="3">
        <v>43834</v>
      </c>
      <c r="J63" s="3">
        <v>43833</v>
      </c>
      <c r="K63" s="5" t="s">
        <v>249</v>
      </c>
    </row>
    <row r="64" spans="1:11" ht="90" x14ac:dyDescent="0.25">
      <c r="A64" s="11">
        <v>2019</v>
      </c>
      <c r="B64" s="3">
        <v>43739</v>
      </c>
      <c r="C64" s="3">
        <v>43830</v>
      </c>
      <c r="D64" s="11" t="s">
        <v>39</v>
      </c>
      <c r="E64" s="11" t="s">
        <v>62</v>
      </c>
      <c r="F64" s="4">
        <v>1</v>
      </c>
      <c r="G64" s="4" t="s">
        <v>248</v>
      </c>
      <c r="H64" s="11" t="s">
        <v>63</v>
      </c>
      <c r="I64" s="3">
        <v>43834</v>
      </c>
      <c r="J64" s="3">
        <v>43833</v>
      </c>
      <c r="K64" s="5" t="s">
        <v>249</v>
      </c>
    </row>
    <row r="65" spans="1:11" ht="90" x14ac:dyDescent="0.25">
      <c r="A65" s="11">
        <v>2019</v>
      </c>
      <c r="B65" s="3">
        <v>43739</v>
      </c>
      <c r="C65" s="3">
        <v>43830</v>
      </c>
      <c r="D65" s="11" t="s">
        <v>39</v>
      </c>
      <c r="E65" s="11" t="s">
        <v>62</v>
      </c>
      <c r="F65" s="4">
        <v>1</v>
      </c>
      <c r="G65" s="4" t="s">
        <v>248</v>
      </c>
      <c r="H65" s="11" t="s">
        <v>63</v>
      </c>
      <c r="I65" s="3">
        <v>43834</v>
      </c>
      <c r="J65" s="3">
        <v>43833</v>
      </c>
      <c r="K65" s="5" t="s">
        <v>249</v>
      </c>
    </row>
    <row r="66" spans="1:11" ht="90" x14ac:dyDescent="0.25">
      <c r="A66" s="11">
        <v>2019</v>
      </c>
      <c r="B66" s="3">
        <v>43739</v>
      </c>
      <c r="C66" s="3">
        <v>43830</v>
      </c>
      <c r="D66" s="11" t="s">
        <v>39</v>
      </c>
      <c r="E66" s="11" t="s">
        <v>62</v>
      </c>
      <c r="F66" s="4">
        <v>1</v>
      </c>
      <c r="G66" s="4" t="s">
        <v>248</v>
      </c>
      <c r="H66" s="11" t="s">
        <v>63</v>
      </c>
      <c r="I66" s="3">
        <v>43834</v>
      </c>
      <c r="J66" s="3">
        <v>43833</v>
      </c>
      <c r="K66" s="5" t="s">
        <v>249</v>
      </c>
    </row>
    <row r="67" spans="1:11" ht="90" x14ac:dyDescent="0.25">
      <c r="A67" s="11">
        <v>2019</v>
      </c>
      <c r="B67" s="3">
        <v>43739</v>
      </c>
      <c r="C67" s="3">
        <v>43830</v>
      </c>
      <c r="D67" s="11" t="s">
        <v>39</v>
      </c>
      <c r="E67" s="11" t="s">
        <v>62</v>
      </c>
      <c r="F67" s="4">
        <v>1</v>
      </c>
      <c r="G67" s="4" t="s">
        <v>248</v>
      </c>
      <c r="H67" s="11" t="s">
        <v>63</v>
      </c>
      <c r="I67" s="3">
        <v>43834</v>
      </c>
      <c r="J67" s="3">
        <v>43833</v>
      </c>
      <c r="K67" s="5" t="s">
        <v>249</v>
      </c>
    </row>
    <row r="68" spans="1:11" ht="90" x14ac:dyDescent="0.25">
      <c r="A68" s="11">
        <v>2019</v>
      </c>
      <c r="B68" s="3">
        <v>43739</v>
      </c>
      <c r="C68" s="3">
        <v>43830</v>
      </c>
      <c r="D68" s="11" t="s">
        <v>39</v>
      </c>
      <c r="E68" s="11" t="s">
        <v>62</v>
      </c>
      <c r="F68" s="4">
        <v>1</v>
      </c>
      <c r="G68" s="4" t="s">
        <v>248</v>
      </c>
      <c r="H68" s="11" t="s">
        <v>63</v>
      </c>
      <c r="I68" s="3">
        <v>43834</v>
      </c>
      <c r="J68" s="3">
        <v>43833</v>
      </c>
      <c r="K68" s="5" t="s">
        <v>249</v>
      </c>
    </row>
    <row r="69" spans="1:11" ht="90" x14ac:dyDescent="0.25">
      <c r="A69" s="11">
        <v>2019</v>
      </c>
      <c r="B69" s="3">
        <v>43739</v>
      </c>
      <c r="C69" s="3">
        <v>43830</v>
      </c>
      <c r="D69" s="11" t="s">
        <v>39</v>
      </c>
      <c r="E69" s="11" t="s">
        <v>62</v>
      </c>
      <c r="F69" s="4">
        <v>1</v>
      </c>
      <c r="G69" s="4" t="s">
        <v>248</v>
      </c>
      <c r="H69" s="11" t="s">
        <v>63</v>
      </c>
      <c r="I69" s="3">
        <v>43834</v>
      </c>
      <c r="J69" s="3">
        <v>43833</v>
      </c>
      <c r="K69" s="5" t="s">
        <v>249</v>
      </c>
    </row>
    <row r="70" spans="1:11" ht="90" x14ac:dyDescent="0.25">
      <c r="A70" s="11">
        <v>2019</v>
      </c>
      <c r="B70" s="3">
        <v>43739</v>
      </c>
      <c r="C70" s="3">
        <v>43830</v>
      </c>
      <c r="D70" s="11" t="s">
        <v>39</v>
      </c>
      <c r="E70" s="11" t="s">
        <v>62</v>
      </c>
      <c r="F70" s="4">
        <v>1</v>
      </c>
      <c r="G70" s="4" t="s">
        <v>248</v>
      </c>
      <c r="H70" s="11" t="s">
        <v>63</v>
      </c>
      <c r="I70" s="3">
        <v>43834</v>
      </c>
      <c r="J70" s="3">
        <v>43833</v>
      </c>
      <c r="K70" s="5" t="s">
        <v>249</v>
      </c>
    </row>
    <row r="71" spans="1:11" ht="90" x14ac:dyDescent="0.25">
      <c r="A71" s="11">
        <v>2019</v>
      </c>
      <c r="B71" s="3">
        <v>43739</v>
      </c>
      <c r="C71" s="3">
        <v>43830</v>
      </c>
      <c r="D71" s="11" t="s">
        <v>39</v>
      </c>
      <c r="E71" s="11" t="s">
        <v>62</v>
      </c>
      <c r="F71" s="4">
        <v>1</v>
      </c>
      <c r="G71" s="4" t="s">
        <v>248</v>
      </c>
      <c r="H71" s="11" t="s">
        <v>63</v>
      </c>
      <c r="I71" s="3">
        <v>43834</v>
      </c>
      <c r="J71" s="3">
        <v>43833</v>
      </c>
      <c r="K71" s="5" t="s">
        <v>249</v>
      </c>
    </row>
    <row r="72" spans="1:11" ht="90" x14ac:dyDescent="0.25">
      <c r="A72" s="11">
        <v>2019</v>
      </c>
      <c r="B72" s="3">
        <v>43739</v>
      </c>
      <c r="C72" s="3">
        <v>43830</v>
      </c>
      <c r="D72" s="11" t="s">
        <v>39</v>
      </c>
      <c r="E72" s="11" t="s">
        <v>62</v>
      </c>
      <c r="F72" s="4">
        <v>1</v>
      </c>
      <c r="G72" s="4" t="s">
        <v>248</v>
      </c>
      <c r="H72" s="11" t="s">
        <v>63</v>
      </c>
      <c r="I72" s="3">
        <v>43834</v>
      </c>
      <c r="J72" s="3">
        <v>43833</v>
      </c>
      <c r="K72" s="5" t="s">
        <v>249</v>
      </c>
    </row>
    <row r="73" spans="1:11" ht="90" x14ac:dyDescent="0.25">
      <c r="A73" s="11">
        <v>2019</v>
      </c>
      <c r="B73" s="3">
        <v>43739</v>
      </c>
      <c r="C73" s="3">
        <v>43830</v>
      </c>
      <c r="D73" s="11" t="s">
        <v>39</v>
      </c>
      <c r="E73" s="11" t="s">
        <v>62</v>
      </c>
      <c r="F73" s="4">
        <v>1</v>
      </c>
      <c r="G73" s="4" t="s">
        <v>248</v>
      </c>
      <c r="H73" s="11" t="s">
        <v>63</v>
      </c>
      <c r="I73" s="3">
        <v>43834</v>
      </c>
      <c r="J73" s="3">
        <v>43833</v>
      </c>
      <c r="K73" s="5" t="s">
        <v>249</v>
      </c>
    </row>
    <row r="74" spans="1:11" ht="90" x14ac:dyDescent="0.25">
      <c r="A74" s="11">
        <v>2019</v>
      </c>
      <c r="B74" s="3">
        <v>43739</v>
      </c>
      <c r="C74" s="3">
        <v>43830</v>
      </c>
      <c r="D74" s="11" t="s">
        <v>39</v>
      </c>
      <c r="E74" s="11" t="s">
        <v>62</v>
      </c>
      <c r="F74" s="4">
        <v>1</v>
      </c>
      <c r="G74" s="4" t="s">
        <v>248</v>
      </c>
      <c r="H74" s="11" t="s">
        <v>63</v>
      </c>
      <c r="I74" s="3">
        <v>43834</v>
      </c>
      <c r="J74" s="3">
        <v>43833</v>
      </c>
      <c r="K74" s="5" t="s">
        <v>249</v>
      </c>
    </row>
    <row r="75" spans="1:11" ht="90" x14ac:dyDescent="0.25">
      <c r="A75" s="11">
        <v>2019</v>
      </c>
      <c r="B75" s="3">
        <v>43739</v>
      </c>
      <c r="C75" s="3">
        <v>43830</v>
      </c>
      <c r="D75" s="11" t="s">
        <v>39</v>
      </c>
      <c r="E75" s="11" t="s">
        <v>62</v>
      </c>
      <c r="F75" s="4">
        <v>1</v>
      </c>
      <c r="G75" s="4" t="s">
        <v>248</v>
      </c>
      <c r="H75" s="11" t="s">
        <v>63</v>
      </c>
      <c r="I75" s="3">
        <v>43834</v>
      </c>
      <c r="J75" s="3">
        <v>43833</v>
      </c>
      <c r="K75" s="5" t="s">
        <v>249</v>
      </c>
    </row>
    <row r="76" spans="1:11" ht="90" x14ac:dyDescent="0.25">
      <c r="A76" s="11">
        <v>2019</v>
      </c>
      <c r="B76" s="3">
        <v>43739</v>
      </c>
      <c r="C76" s="3">
        <v>43830</v>
      </c>
      <c r="D76" s="11" t="s">
        <v>39</v>
      </c>
      <c r="E76" s="11" t="s">
        <v>62</v>
      </c>
      <c r="F76" s="4">
        <v>1</v>
      </c>
      <c r="G76" s="4" t="s">
        <v>248</v>
      </c>
      <c r="H76" s="11" t="s">
        <v>63</v>
      </c>
      <c r="I76" s="3">
        <v>43834</v>
      </c>
      <c r="J76" s="3">
        <v>43833</v>
      </c>
      <c r="K76" s="5" t="s">
        <v>249</v>
      </c>
    </row>
    <row r="77" spans="1:11" ht="90" x14ac:dyDescent="0.25">
      <c r="A77" s="11">
        <v>2019</v>
      </c>
      <c r="B77" s="3">
        <v>43739</v>
      </c>
      <c r="C77" s="3">
        <v>43830</v>
      </c>
      <c r="D77" s="11" t="s">
        <v>39</v>
      </c>
      <c r="E77" s="11" t="s">
        <v>62</v>
      </c>
      <c r="F77" s="4">
        <v>1</v>
      </c>
      <c r="G77" s="4" t="s">
        <v>248</v>
      </c>
      <c r="H77" s="11" t="s">
        <v>63</v>
      </c>
      <c r="I77" s="3">
        <v>43834</v>
      </c>
      <c r="J77" s="3">
        <v>43833</v>
      </c>
      <c r="K77" s="5" t="s">
        <v>249</v>
      </c>
    </row>
    <row r="78" spans="1:11" ht="90" x14ac:dyDescent="0.25">
      <c r="A78" s="11">
        <v>2019</v>
      </c>
      <c r="B78" s="3">
        <v>43739</v>
      </c>
      <c r="C78" s="3">
        <v>43830</v>
      </c>
      <c r="D78" s="11" t="s">
        <v>39</v>
      </c>
      <c r="E78" s="11" t="s">
        <v>62</v>
      </c>
      <c r="F78" s="4">
        <v>1</v>
      </c>
      <c r="G78" s="4" t="s">
        <v>248</v>
      </c>
      <c r="H78" s="11" t="s">
        <v>63</v>
      </c>
      <c r="I78" s="3">
        <v>43833</v>
      </c>
      <c r="J78" s="3">
        <v>43832</v>
      </c>
      <c r="K78" s="5" t="s">
        <v>249</v>
      </c>
    </row>
    <row r="79" spans="1:11" ht="90" x14ac:dyDescent="0.25">
      <c r="A79" s="11">
        <v>2019</v>
      </c>
      <c r="B79" s="3">
        <v>43739</v>
      </c>
      <c r="C79" s="3">
        <v>43830</v>
      </c>
      <c r="D79" s="11" t="s">
        <v>39</v>
      </c>
      <c r="E79" s="11" t="s">
        <v>62</v>
      </c>
      <c r="F79" s="4">
        <v>1</v>
      </c>
      <c r="G79" s="4" t="s">
        <v>248</v>
      </c>
      <c r="H79" s="11" t="s">
        <v>63</v>
      </c>
      <c r="I79" s="3">
        <v>43833</v>
      </c>
      <c r="J79" s="3">
        <v>43832</v>
      </c>
      <c r="K79" s="5" t="s">
        <v>249</v>
      </c>
    </row>
    <row r="80" spans="1:11" ht="90" x14ac:dyDescent="0.25">
      <c r="A80" s="11">
        <v>2019</v>
      </c>
      <c r="B80" s="3">
        <v>43739</v>
      </c>
      <c r="C80" s="3">
        <v>43830</v>
      </c>
      <c r="D80" s="11" t="s">
        <v>39</v>
      </c>
      <c r="E80" s="11" t="s">
        <v>62</v>
      </c>
      <c r="F80" s="4">
        <v>1</v>
      </c>
      <c r="G80" s="4" t="s">
        <v>248</v>
      </c>
      <c r="H80" s="11" t="s">
        <v>63</v>
      </c>
      <c r="I80" s="3">
        <v>43833</v>
      </c>
      <c r="J80" s="3">
        <v>43832</v>
      </c>
      <c r="K80" s="5" t="s">
        <v>249</v>
      </c>
    </row>
    <row r="81" spans="1:11" ht="90" x14ac:dyDescent="0.25">
      <c r="A81" s="11">
        <v>2019</v>
      </c>
      <c r="B81" s="3">
        <v>43739</v>
      </c>
      <c r="C81" s="3">
        <v>43830</v>
      </c>
      <c r="D81" s="11" t="s">
        <v>39</v>
      </c>
      <c r="E81" s="11" t="s">
        <v>62</v>
      </c>
      <c r="F81" s="4">
        <v>1</v>
      </c>
      <c r="G81" s="4" t="s">
        <v>248</v>
      </c>
      <c r="H81" s="11" t="s">
        <v>63</v>
      </c>
      <c r="I81" s="3">
        <v>43833</v>
      </c>
      <c r="J81" s="3">
        <v>43832</v>
      </c>
      <c r="K81" s="5" t="s">
        <v>249</v>
      </c>
    </row>
    <row r="82" spans="1:11" ht="90" x14ac:dyDescent="0.25">
      <c r="A82" s="11">
        <v>2019</v>
      </c>
      <c r="B82" s="3">
        <v>43739</v>
      </c>
      <c r="C82" s="3">
        <v>43830</v>
      </c>
      <c r="D82" s="11" t="s">
        <v>39</v>
      </c>
      <c r="E82" s="11" t="s">
        <v>62</v>
      </c>
      <c r="F82" s="4">
        <v>1</v>
      </c>
      <c r="G82" s="4" t="s">
        <v>248</v>
      </c>
      <c r="H82" s="11" t="s">
        <v>63</v>
      </c>
      <c r="I82" s="3">
        <v>43833</v>
      </c>
      <c r="J82" s="3">
        <v>43832</v>
      </c>
      <c r="K82" s="5" t="s">
        <v>249</v>
      </c>
    </row>
    <row r="83" spans="1:11" ht="90" x14ac:dyDescent="0.25">
      <c r="A83" s="11">
        <v>2019</v>
      </c>
      <c r="B83" s="3">
        <v>43739</v>
      </c>
      <c r="C83" s="3">
        <v>43830</v>
      </c>
      <c r="D83" s="11" t="s">
        <v>39</v>
      </c>
      <c r="E83" s="11" t="s">
        <v>62</v>
      </c>
      <c r="F83" s="4">
        <v>1</v>
      </c>
      <c r="G83" s="4" t="s">
        <v>248</v>
      </c>
      <c r="H83" s="11" t="s">
        <v>63</v>
      </c>
      <c r="I83" s="3">
        <v>43833</v>
      </c>
      <c r="J83" s="3">
        <v>43832</v>
      </c>
      <c r="K83" s="5" t="s">
        <v>249</v>
      </c>
    </row>
    <row r="84" spans="1:11" ht="90" x14ac:dyDescent="0.25">
      <c r="A84" s="11">
        <v>2019</v>
      </c>
      <c r="B84" s="3">
        <v>43739</v>
      </c>
      <c r="C84" s="3">
        <v>43830</v>
      </c>
      <c r="D84" s="11" t="s">
        <v>39</v>
      </c>
      <c r="E84" s="11" t="s">
        <v>62</v>
      </c>
      <c r="F84" s="4">
        <v>1</v>
      </c>
      <c r="G84" s="4" t="s">
        <v>248</v>
      </c>
      <c r="H84" s="11" t="s">
        <v>63</v>
      </c>
      <c r="I84" s="3">
        <v>43833</v>
      </c>
      <c r="J84" s="3">
        <v>43832</v>
      </c>
      <c r="K84" s="5" t="s">
        <v>249</v>
      </c>
    </row>
    <row r="85" spans="1:11" ht="90" x14ac:dyDescent="0.25">
      <c r="A85" s="11">
        <v>2019</v>
      </c>
      <c r="B85" s="3">
        <v>43739</v>
      </c>
      <c r="C85" s="3">
        <v>43830</v>
      </c>
      <c r="D85" s="11" t="s">
        <v>39</v>
      </c>
      <c r="E85" s="11" t="s">
        <v>62</v>
      </c>
      <c r="F85" s="4">
        <v>1</v>
      </c>
      <c r="G85" s="4" t="s">
        <v>248</v>
      </c>
      <c r="H85" s="11" t="s">
        <v>63</v>
      </c>
      <c r="I85" s="3">
        <v>43833</v>
      </c>
      <c r="J85" s="3">
        <v>43832</v>
      </c>
      <c r="K85" s="5" t="s">
        <v>249</v>
      </c>
    </row>
    <row r="86" spans="1:11" ht="90" x14ac:dyDescent="0.25">
      <c r="A86" s="11">
        <v>2019</v>
      </c>
      <c r="B86" s="3">
        <v>43739</v>
      </c>
      <c r="C86" s="3">
        <v>43830</v>
      </c>
      <c r="D86" s="11" t="s">
        <v>39</v>
      </c>
      <c r="E86" s="11" t="s">
        <v>62</v>
      </c>
      <c r="F86" s="4">
        <v>1</v>
      </c>
      <c r="G86" s="4" t="s">
        <v>248</v>
      </c>
      <c r="H86" s="11" t="s">
        <v>63</v>
      </c>
      <c r="I86" s="3">
        <v>43833</v>
      </c>
      <c r="J86" s="3">
        <v>43832</v>
      </c>
      <c r="K86" s="5" t="s">
        <v>249</v>
      </c>
    </row>
    <row r="87" spans="1:11" ht="90" x14ac:dyDescent="0.25">
      <c r="A87" s="11">
        <v>2019</v>
      </c>
      <c r="B87" s="3">
        <v>43739</v>
      </c>
      <c r="C87" s="3">
        <v>43830</v>
      </c>
      <c r="D87" s="11" t="s">
        <v>39</v>
      </c>
      <c r="E87" s="11" t="s">
        <v>62</v>
      </c>
      <c r="F87" s="4">
        <v>1</v>
      </c>
      <c r="G87" s="4" t="s">
        <v>248</v>
      </c>
      <c r="H87" s="11" t="s">
        <v>63</v>
      </c>
      <c r="I87" s="3">
        <v>43833</v>
      </c>
      <c r="J87" s="3">
        <v>43832</v>
      </c>
      <c r="K87" s="5" t="s">
        <v>249</v>
      </c>
    </row>
    <row r="88" spans="1:11" ht="90" x14ac:dyDescent="0.25">
      <c r="A88" s="11">
        <v>2019</v>
      </c>
      <c r="B88" s="3">
        <v>43739</v>
      </c>
      <c r="C88" s="3">
        <v>43830</v>
      </c>
      <c r="D88" s="11" t="s">
        <v>39</v>
      </c>
      <c r="E88" s="11" t="s">
        <v>62</v>
      </c>
      <c r="F88" s="4">
        <v>1</v>
      </c>
      <c r="G88" s="4" t="s">
        <v>248</v>
      </c>
      <c r="H88" s="11" t="s">
        <v>63</v>
      </c>
      <c r="I88" s="3">
        <v>43833</v>
      </c>
      <c r="J88" s="3">
        <v>43832</v>
      </c>
      <c r="K88" s="5" t="s">
        <v>249</v>
      </c>
    </row>
    <row r="89" spans="1:11" ht="90" x14ac:dyDescent="0.25">
      <c r="A89" s="11">
        <v>2019</v>
      </c>
      <c r="B89" s="3">
        <v>43739</v>
      </c>
      <c r="C89" s="3">
        <v>43830</v>
      </c>
      <c r="D89" s="11" t="s">
        <v>39</v>
      </c>
      <c r="E89" s="11" t="s">
        <v>62</v>
      </c>
      <c r="F89" s="4">
        <v>1</v>
      </c>
      <c r="G89" s="4" t="s">
        <v>248</v>
      </c>
      <c r="H89" s="11" t="s">
        <v>63</v>
      </c>
      <c r="I89" s="3">
        <v>43833</v>
      </c>
      <c r="J89" s="3">
        <v>43832</v>
      </c>
      <c r="K89" s="5" t="s">
        <v>249</v>
      </c>
    </row>
    <row r="90" spans="1:11" ht="90" x14ac:dyDescent="0.25">
      <c r="A90" s="11">
        <v>2019</v>
      </c>
      <c r="B90" s="3">
        <v>43739</v>
      </c>
      <c r="C90" s="3">
        <v>43830</v>
      </c>
      <c r="D90" s="11" t="s">
        <v>39</v>
      </c>
      <c r="E90" s="11" t="s">
        <v>62</v>
      </c>
      <c r="F90" s="4">
        <v>1</v>
      </c>
      <c r="G90" s="4" t="s">
        <v>248</v>
      </c>
      <c r="H90" s="11" t="s">
        <v>63</v>
      </c>
      <c r="I90" s="3">
        <v>43833</v>
      </c>
      <c r="J90" s="3">
        <v>43832</v>
      </c>
      <c r="K90" s="5" t="s">
        <v>249</v>
      </c>
    </row>
    <row r="91" spans="1:11" ht="90" x14ac:dyDescent="0.25">
      <c r="A91" s="11">
        <v>2019</v>
      </c>
      <c r="B91" s="3">
        <v>43739</v>
      </c>
      <c r="C91" s="3">
        <v>43830</v>
      </c>
      <c r="D91" s="11" t="s">
        <v>39</v>
      </c>
      <c r="E91" s="11" t="s">
        <v>62</v>
      </c>
      <c r="F91" s="4">
        <v>1</v>
      </c>
      <c r="G91" s="4" t="s">
        <v>248</v>
      </c>
      <c r="H91" s="11" t="s">
        <v>63</v>
      </c>
      <c r="I91" s="3">
        <v>43833</v>
      </c>
      <c r="J91" s="3">
        <v>43832</v>
      </c>
      <c r="K91" s="5" t="s">
        <v>249</v>
      </c>
    </row>
    <row r="92" spans="1:11" ht="90" x14ac:dyDescent="0.25">
      <c r="A92" s="11">
        <v>2019</v>
      </c>
      <c r="B92" s="3">
        <v>43739</v>
      </c>
      <c r="C92" s="3">
        <v>43830</v>
      </c>
      <c r="D92" s="11" t="s">
        <v>39</v>
      </c>
      <c r="E92" s="11" t="s">
        <v>62</v>
      </c>
      <c r="F92" s="4">
        <v>1</v>
      </c>
      <c r="G92" s="4" t="s">
        <v>248</v>
      </c>
      <c r="H92" s="11" t="s">
        <v>63</v>
      </c>
      <c r="I92" s="3">
        <v>43833</v>
      </c>
      <c r="J92" s="3">
        <v>43832</v>
      </c>
      <c r="K92" s="5" t="s">
        <v>249</v>
      </c>
    </row>
    <row r="93" spans="1:11" ht="90" x14ac:dyDescent="0.25">
      <c r="A93" s="11">
        <v>2019</v>
      </c>
      <c r="B93" s="3">
        <v>43739</v>
      </c>
      <c r="C93" s="3">
        <v>43830</v>
      </c>
      <c r="D93" s="11" t="s">
        <v>39</v>
      </c>
      <c r="E93" s="11" t="s">
        <v>62</v>
      </c>
      <c r="F93" s="4">
        <v>1</v>
      </c>
      <c r="G93" s="4" t="s">
        <v>248</v>
      </c>
      <c r="H93" s="11" t="s">
        <v>63</v>
      </c>
      <c r="I93" s="3">
        <v>43833</v>
      </c>
      <c r="J93" s="3">
        <v>43832</v>
      </c>
      <c r="K93" s="5" t="s">
        <v>249</v>
      </c>
    </row>
    <row r="94" spans="1:11" ht="90" x14ac:dyDescent="0.25">
      <c r="A94" s="11">
        <v>2019</v>
      </c>
      <c r="B94" s="3">
        <v>43739</v>
      </c>
      <c r="C94" s="3">
        <v>43830</v>
      </c>
      <c r="D94" s="11" t="s">
        <v>39</v>
      </c>
      <c r="E94" s="11" t="s">
        <v>62</v>
      </c>
      <c r="F94" s="4">
        <v>1</v>
      </c>
      <c r="G94" s="4" t="s">
        <v>248</v>
      </c>
      <c r="H94" s="11" t="s">
        <v>63</v>
      </c>
      <c r="I94" s="3">
        <v>43833</v>
      </c>
      <c r="J94" s="3">
        <v>43832</v>
      </c>
      <c r="K94" s="5" t="s">
        <v>249</v>
      </c>
    </row>
    <row r="95" spans="1:11" ht="90" x14ac:dyDescent="0.25">
      <c r="A95" s="11">
        <v>2019</v>
      </c>
      <c r="B95" s="3">
        <v>43739</v>
      </c>
      <c r="C95" s="3">
        <v>43830</v>
      </c>
      <c r="D95" s="11" t="s">
        <v>39</v>
      </c>
      <c r="E95" s="11" t="s">
        <v>62</v>
      </c>
      <c r="F95" s="4">
        <v>1</v>
      </c>
      <c r="G95" s="4" t="s">
        <v>248</v>
      </c>
      <c r="H95" s="11" t="s">
        <v>63</v>
      </c>
      <c r="I95" s="3">
        <v>43833</v>
      </c>
      <c r="J95" s="3">
        <v>43832</v>
      </c>
      <c r="K95" s="5" t="s">
        <v>249</v>
      </c>
    </row>
    <row r="96" spans="1:11" ht="90" x14ac:dyDescent="0.25">
      <c r="A96" s="11">
        <v>2019</v>
      </c>
      <c r="B96" s="3">
        <v>43739</v>
      </c>
      <c r="C96" s="3">
        <v>43830</v>
      </c>
      <c r="D96" s="11" t="s">
        <v>39</v>
      </c>
      <c r="E96" s="11" t="s">
        <v>62</v>
      </c>
      <c r="F96" s="4">
        <v>1</v>
      </c>
      <c r="G96" s="4" t="s">
        <v>248</v>
      </c>
      <c r="H96" s="11" t="s">
        <v>63</v>
      </c>
      <c r="I96" s="3">
        <v>43833</v>
      </c>
      <c r="J96" s="3">
        <v>43832</v>
      </c>
      <c r="K96" s="5" t="s">
        <v>249</v>
      </c>
    </row>
    <row r="97" spans="1:11" ht="90" x14ac:dyDescent="0.25">
      <c r="A97" s="11">
        <v>2019</v>
      </c>
      <c r="B97" s="3">
        <v>43739</v>
      </c>
      <c r="C97" s="3">
        <v>43830</v>
      </c>
      <c r="D97" s="11" t="s">
        <v>39</v>
      </c>
      <c r="E97" s="11" t="s">
        <v>62</v>
      </c>
      <c r="F97" s="4">
        <v>1</v>
      </c>
      <c r="G97" s="4" t="s">
        <v>248</v>
      </c>
      <c r="H97" s="11" t="s">
        <v>63</v>
      </c>
      <c r="I97" s="3">
        <v>43833</v>
      </c>
      <c r="J97" s="3">
        <v>43832</v>
      </c>
      <c r="K97" s="5" t="s">
        <v>249</v>
      </c>
    </row>
    <row r="98" spans="1:11" ht="90" x14ac:dyDescent="0.25">
      <c r="A98" s="11">
        <v>2019</v>
      </c>
      <c r="B98" s="3">
        <v>43739</v>
      </c>
      <c r="C98" s="3">
        <v>43830</v>
      </c>
      <c r="D98" s="11" t="s">
        <v>39</v>
      </c>
      <c r="E98" s="11" t="s">
        <v>62</v>
      </c>
      <c r="F98" s="4">
        <v>1</v>
      </c>
      <c r="G98" s="4" t="s">
        <v>248</v>
      </c>
      <c r="H98" s="11" t="s">
        <v>63</v>
      </c>
      <c r="I98" s="3">
        <v>43833</v>
      </c>
      <c r="J98" s="3">
        <v>43832</v>
      </c>
      <c r="K98" s="5" t="s">
        <v>249</v>
      </c>
    </row>
    <row r="99" spans="1:11" ht="90" x14ac:dyDescent="0.25">
      <c r="A99" s="11">
        <v>2019</v>
      </c>
      <c r="B99" s="3">
        <v>43739</v>
      </c>
      <c r="C99" s="3">
        <v>43830</v>
      </c>
      <c r="D99" s="11" t="s">
        <v>39</v>
      </c>
      <c r="E99" s="11" t="s">
        <v>62</v>
      </c>
      <c r="F99" s="4">
        <v>1</v>
      </c>
      <c r="G99" s="4" t="s">
        <v>248</v>
      </c>
      <c r="H99" s="11" t="s">
        <v>63</v>
      </c>
      <c r="I99" s="3">
        <v>43833</v>
      </c>
      <c r="J99" s="3">
        <v>43832</v>
      </c>
      <c r="K99" s="5" t="s">
        <v>249</v>
      </c>
    </row>
    <row r="100" spans="1:11" ht="90" x14ac:dyDescent="0.25">
      <c r="A100" s="11">
        <v>2019</v>
      </c>
      <c r="B100" s="3">
        <v>43739</v>
      </c>
      <c r="C100" s="3">
        <v>43830</v>
      </c>
      <c r="D100" s="11" t="s">
        <v>39</v>
      </c>
      <c r="E100" s="11" t="s">
        <v>62</v>
      </c>
      <c r="F100" s="4">
        <v>1</v>
      </c>
      <c r="G100" s="4" t="s">
        <v>248</v>
      </c>
      <c r="H100" s="11" t="s">
        <v>63</v>
      </c>
      <c r="I100" s="3">
        <v>43833</v>
      </c>
      <c r="J100" s="3">
        <v>43832</v>
      </c>
      <c r="K100" s="5" t="s">
        <v>249</v>
      </c>
    </row>
    <row r="101" spans="1:11" ht="90" x14ac:dyDescent="0.25">
      <c r="A101" s="11">
        <v>2019</v>
      </c>
      <c r="B101" s="3">
        <v>43739</v>
      </c>
      <c r="C101" s="3">
        <v>43830</v>
      </c>
      <c r="D101" s="11" t="s">
        <v>39</v>
      </c>
      <c r="E101" s="11" t="s">
        <v>62</v>
      </c>
      <c r="F101" s="4">
        <v>1</v>
      </c>
      <c r="G101" s="4" t="s">
        <v>248</v>
      </c>
      <c r="H101" s="11" t="s">
        <v>63</v>
      </c>
      <c r="I101" s="3">
        <v>43833</v>
      </c>
      <c r="J101" s="3">
        <v>43832</v>
      </c>
      <c r="K101" s="5" t="s">
        <v>249</v>
      </c>
    </row>
    <row r="102" spans="1:11" ht="90" x14ac:dyDescent="0.25">
      <c r="A102" s="11">
        <v>2019</v>
      </c>
      <c r="B102" s="3">
        <v>43739</v>
      </c>
      <c r="C102" s="3">
        <v>43830</v>
      </c>
      <c r="D102" s="11" t="s">
        <v>39</v>
      </c>
      <c r="E102" s="11" t="s">
        <v>62</v>
      </c>
      <c r="F102" s="4">
        <v>1</v>
      </c>
      <c r="G102" s="4" t="s">
        <v>248</v>
      </c>
      <c r="H102" s="11" t="s">
        <v>63</v>
      </c>
      <c r="I102" s="3">
        <v>43833</v>
      </c>
      <c r="J102" s="3">
        <v>43832</v>
      </c>
      <c r="K102" s="5" t="s">
        <v>249</v>
      </c>
    </row>
    <row r="103" spans="1:11" ht="90" x14ac:dyDescent="0.25">
      <c r="A103" s="11">
        <v>2019</v>
      </c>
      <c r="B103" s="3">
        <v>43739</v>
      </c>
      <c r="C103" s="3">
        <v>43830</v>
      </c>
      <c r="D103" s="11" t="s">
        <v>39</v>
      </c>
      <c r="E103" s="11" t="s">
        <v>62</v>
      </c>
      <c r="F103" s="4">
        <v>1</v>
      </c>
      <c r="G103" s="4" t="s">
        <v>248</v>
      </c>
      <c r="H103" s="11" t="s">
        <v>63</v>
      </c>
      <c r="I103" s="3">
        <v>43833</v>
      </c>
      <c r="J103" s="3">
        <v>43832</v>
      </c>
      <c r="K103" s="5" t="s">
        <v>249</v>
      </c>
    </row>
    <row r="104" spans="1:11" ht="90" x14ac:dyDescent="0.25">
      <c r="A104" s="11">
        <v>2019</v>
      </c>
      <c r="B104" s="3">
        <v>43739</v>
      </c>
      <c r="C104" s="3">
        <v>43830</v>
      </c>
      <c r="D104" s="11" t="s">
        <v>39</v>
      </c>
      <c r="E104" s="11" t="s">
        <v>62</v>
      </c>
      <c r="F104" s="4">
        <v>1</v>
      </c>
      <c r="G104" s="4" t="s">
        <v>248</v>
      </c>
      <c r="H104" s="11" t="s">
        <v>63</v>
      </c>
      <c r="I104" s="3">
        <v>43833</v>
      </c>
      <c r="J104" s="3">
        <v>43832</v>
      </c>
      <c r="K104" s="5" t="s">
        <v>249</v>
      </c>
    </row>
    <row r="105" spans="1:11" ht="90" x14ac:dyDescent="0.25">
      <c r="A105" s="11">
        <v>2019</v>
      </c>
      <c r="B105" s="3">
        <v>43739</v>
      </c>
      <c r="C105" s="3">
        <v>43830</v>
      </c>
      <c r="D105" s="11" t="s">
        <v>39</v>
      </c>
      <c r="E105" s="11" t="s">
        <v>62</v>
      </c>
      <c r="F105" s="4">
        <v>1</v>
      </c>
      <c r="G105" s="4" t="s">
        <v>248</v>
      </c>
      <c r="H105" s="11" t="s">
        <v>63</v>
      </c>
      <c r="I105" s="3">
        <v>43833</v>
      </c>
      <c r="J105" s="3">
        <v>43832</v>
      </c>
      <c r="K105" s="5" t="s">
        <v>249</v>
      </c>
    </row>
    <row r="106" spans="1:11" ht="90" x14ac:dyDescent="0.25">
      <c r="A106" s="11">
        <v>2019</v>
      </c>
      <c r="B106" s="3">
        <v>43739</v>
      </c>
      <c r="C106" s="3">
        <v>43830</v>
      </c>
      <c r="D106" s="11" t="s">
        <v>39</v>
      </c>
      <c r="E106" s="11" t="s">
        <v>62</v>
      </c>
      <c r="F106" s="4">
        <v>1</v>
      </c>
      <c r="G106" s="4" t="s">
        <v>248</v>
      </c>
      <c r="H106" s="11" t="s">
        <v>63</v>
      </c>
      <c r="I106" s="3">
        <v>43833</v>
      </c>
      <c r="J106" s="3">
        <v>43832</v>
      </c>
      <c r="K106" s="5" t="s">
        <v>249</v>
      </c>
    </row>
    <row r="107" spans="1:11" ht="90" x14ac:dyDescent="0.25">
      <c r="A107" s="11">
        <v>2019</v>
      </c>
      <c r="B107" s="3">
        <v>43739</v>
      </c>
      <c r="C107" s="3">
        <v>43830</v>
      </c>
      <c r="D107" s="11" t="s">
        <v>39</v>
      </c>
      <c r="E107" s="11" t="s">
        <v>62</v>
      </c>
      <c r="F107" s="4">
        <v>1</v>
      </c>
      <c r="G107" s="4" t="s">
        <v>248</v>
      </c>
      <c r="H107" s="11" t="s">
        <v>63</v>
      </c>
      <c r="I107" s="3">
        <v>43833</v>
      </c>
      <c r="J107" s="3">
        <v>43832</v>
      </c>
      <c r="K107" s="5" t="s">
        <v>249</v>
      </c>
    </row>
    <row r="108" spans="1:11" ht="90" x14ac:dyDescent="0.25">
      <c r="A108" s="11">
        <v>2019</v>
      </c>
      <c r="B108" s="3">
        <v>43739</v>
      </c>
      <c r="C108" s="3">
        <v>43830</v>
      </c>
      <c r="D108" s="11" t="s">
        <v>39</v>
      </c>
      <c r="E108" s="11" t="s">
        <v>62</v>
      </c>
      <c r="F108" s="4">
        <v>1</v>
      </c>
      <c r="G108" s="4" t="s">
        <v>248</v>
      </c>
      <c r="H108" s="11" t="s">
        <v>63</v>
      </c>
      <c r="I108" s="3">
        <v>43833</v>
      </c>
      <c r="J108" s="3">
        <v>43832</v>
      </c>
      <c r="K108" s="5" t="s">
        <v>249</v>
      </c>
    </row>
    <row r="109" spans="1:11" ht="90" x14ac:dyDescent="0.25">
      <c r="A109" s="11">
        <v>2019</v>
      </c>
      <c r="B109" s="3">
        <v>43739</v>
      </c>
      <c r="C109" s="3">
        <v>43830</v>
      </c>
      <c r="D109" s="11" t="s">
        <v>39</v>
      </c>
      <c r="E109" s="11" t="s">
        <v>62</v>
      </c>
      <c r="F109" s="4">
        <v>1</v>
      </c>
      <c r="G109" s="4" t="s">
        <v>248</v>
      </c>
      <c r="H109" s="11" t="s">
        <v>63</v>
      </c>
      <c r="I109" s="3">
        <v>43833</v>
      </c>
      <c r="J109" s="3">
        <v>43832</v>
      </c>
      <c r="K109" s="5" t="s">
        <v>249</v>
      </c>
    </row>
    <row r="110" spans="1:11" ht="90" x14ac:dyDescent="0.25">
      <c r="A110" s="11">
        <v>2019</v>
      </c>
      <c r="B110" s="3">
        <v>43739</v>
      </c>
      <c r="C110" s="3">
        <v>43830</v>
      </c>
      <c r="D110" s="11" t="s">
        <v>39</v>
      </c>
      <c r="E110" s="11" t="s">
        <v>62</v>
      </c>
      <c r="F110" s="4">
        <v>1</v>
      </c>
      <c r="G110" s="4" t="s">
        <v>248</v>
      </c>
      <c r="H110" s="11" t="s">
        <v>63</v>
      </c>
      <c r="I110" s="3">
        <v>43833</v>
      </c>
      <c r="J110" s="3">
        <v>43832</v>
      </c>
      <c r="K110" s="5" t="s">
        <v>249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hyperlinks>
    <hyperlink ref="F8" location="Tabla_413111!A1" display="Tabla_413111!A1"/>
    <hyperlink ref="F9" location="Tabla_413111!A1" display="Tabla_413111!A1"/>
    <hyperlink ref="F10" location="Tabla_413111!A1" display="Tabla_413111!A1"/>
    <hyperlink ref="F11" location="Tabla_413111!A1" display="Tabla_413111!A1"/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2" r:id="rId45"/>
    <hyperlink ref="G53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G88" r:id="rId81"/>
    <hyperlink ref="G89" r:id="rId82"/>
    <hyperlink ref="G90" r:id="rId83"/>
    <hyperlink ref="G91" r:id="rId84"/>
    <hyperlink ref="G92" r:id="rId85"/>
    <hyperlink ref="G93" r:id="rId86"/>
    <hyperlink ref="G94" r:id="rId87"/>
    <hyperlink ref="G95" r:id="rId88"/>
    <hyperlink ref="G96" r:id="rId89"/>
    <hyperlink ref="G97" r:id="rId90"/>
    <hyperlink ref="G98" r:id="rId91"/>
    <hyperlink ref="G99" r:id="rId92"/>
    <hyperlink ref="G100" r:id="rId93"/>
    <hyperlink ref="G101" r:id="rId94"/>
    <hyperlink ref="G102" r:id="rId95"/>
    <hyperlink ref="G103" r:id="rId96"/>
    <hyperlink ref="G104" r:id="rId97"/>
    <hyperlink ref="G105" r:id="rId98"/>
    <hyperlink ref="G106" r:id="rId99"/>
    <hyperlink ref="G107" r:id="rId100"/>
    <hyperlink ref="G108" r:id="rId101"/>
    <hyperlink ref="G109" r:id="rId102"/>
    <hyperlink ref="G110" r:id="rId103"/>
    <hyperlink ref="F12" location="Tabla_413111!A1" display="Tabla_413111!A1"/>
    <hyperlink ref="F16" location="Tabla_413111!A1" display="Tabla_413111!A1"/>
    <hyperlink ref="F20" location="Tabla_413111!A1" display="Tabla_413111!A1"/>
    <hyperlink ref="F24" location="Tabla_413111!A1" display="Tabla_413111!A1"/>
    <hyperlink ref="F28" location="Tabla_413111!A1" display="Tabla_413111!A1"/>
    <hyperlink ref="F32" location="Tabla_413111!A1" display="Tabla_413111!A1"/>
    <hyperlink ref="F36" location="Tabla_413111!A1" display="Tabla_413111!A1"/>
    <hyperlink ref="F40" location="Tabla_413111!A1" display="Tabla_413111!A1"/>
    <hyperlink ref="F44" location="Tabla_413111!A1" display="Tabla_413111!A1"/>
    <hyperlink ref="F48" location="Tabla_413111!A1" display="Tabla_413111!A1"/>
    <hyperlink ref="F52" location="Tabla_413111!A1" display="Tabla_413111!A1"/>
    <hyperlink ref="F56" location="Tabla_413111!A1" display="Tabla_413111!A1"/>
    <hyperlink ref="F60" location="Tabla_413111!A1" display="Tabla_413111!A1"/>
    <hyperlink ref="F64" location="Tabla_413111!A1" display="Tabla_413111!A1"/>
    <hyperlink ref="F68" location="Tabla_413111!A1" display="Tabla_413111!A1"/>
    <hyperlink ref="F72" location="Tabla_413111!A1" display="Tabla_413111!A1"/>
    <hyperlink ref="F76" location="Tabla_413111!A1" display="Tabla_413111!A1"/>
    <hyperlink ref="F80" location="Tabla_413111!A1" display="Tabla_413111!A1"/>
    <hyperlink ref="F84" location="Tabla_413111!A1" display="Tabla_413111!A1"/>
    <hyperlink ref="F88" location="Tabla_413111!A1" display="Tabla_413111!A1"/>
    <hyperlink ref="F92" location="Tabla_413111!A1" display="Tabla_413111!A1"/>
    <hyperlink ref="F96" location="Tabla_413111!A1" display="Tabla_413111!A1"/>
    <hyperlink ref="F100" location="Tabla_413111!A1" display="Tabla_413111!A1"/>
    <hyperlink ref="F104" location="Tabla_413111!A1" display="Tabla_413111!A1"/>
    <hyperlink ref="F108" location="Tabla_413111!A1" display="Tabla_413111!A1"/>
    <hyperlink ref="F13" location="Tabla_413111!A1" display="Tabla_413111!A1"/>
    <hyperlink ref="F17" location="Tabla_413111!A1" display="Tabla_413111!A1"/>
    <hyperlink ref="F21" location="Tabla_413111!A1" display="Tabla_413111!A1"/>
    <hyperlink ref="F25" location="Tabla_413111!A1" display="Tabla_413111!A1"/>
    <hyperlink ref="F29" location="Tabla_413111!A1" display="Tabla_413111!A1"/>
    <hyperlink ref="F33" location="Tabla_413111!A1" display="Tabla_413111!A1"/>
    <hyperlink ref="F37" location="Tabla_413111!A1" display="Tabla_413111!A1"/>
    <hyperlink ref="F41" location="Tabla_413111!A1" display="Tabla_413111!A1"/>
    <hyperlink ref="F45" location="Tabla_413111!A1" display="Tabla_413111!A1"/>
    <hyperlink ref="F49" location="Tabla_413111!A1" display="Tabla_413111!A1"/>
    <hyperlink ref="F53" location="Tabla_413111!A1" display="Tabla_413111!A1"/>
    <hyperlink ref="F57" location="Tabla_413111!A1" display="Tabla_413111!A1"/>
    <hyperlink ref="F61" location="Tabla_413111!A1" display="Tabla_413111!A1"/>
    <hyperlink ref="F65" location="Tabla_413111!A1" display="Tabla_413111!A1"/>
    <hyperlink ref="F69" location="Tabla_413111!A1" display="Tabla_413111!A1"/>
    <hyperlink ref="F73" location="Tabla_413111!A1" display="Tabla_413111!A1"/>
    <hyperlink ref="F77" location="Tabla_413111!A1" display="Tabla_413111!A1"/>
    <hyperlink ref="F81" location="Tabla_413111!A1" display="Tabla_413111!A1"/>
    <hyperlink ref="F85" location="Tabla_413111!A1" display="Tabla_413111!A1"/>
    <hyperlink ref="F89" location="Tabla_413111!A1" display="Tabla_413111!A1"/>
    <hyperlink ref="F93" location="Tabla_413111!A1" display="Tabla_413111!A1"/>
    <hyperlink ref="F97" location="Tabla_413111!A1" display="Tabla_413111!A1"/>
    <hyperlink ref="F101" location="Tabla_413111!A1" display="Tabla_413111!A1"/>
    <hyperlink ref="F105" location="Tabla_413111!A1" display="Tabla_413111!A1"/>
    <hyperlink ref="F109" location="Tabla_413111!A1" display="Tabla_413111!A1"/>
    <hyperlink ref="F14" location="Tabla_413111!A1" display="Tabla_413111!A1"/>
    <hyperlink ref="F18" location="Tabla_413111!A1" display="Tabla_413111!A1"/>
    <hyperlink ref="F22" location="Tabla_413111!A1" display="Tabla_413111!A1"/>
    <hyperlink ref="F26" location="Tabla_413111!A1" display="Tabla_413111!A1"/>
    <hyperlink ref="F30" location="Tabla_413111!A1" display="Tabla_413111!A1"/>
    <hyperlink ref="F34" location="Tabla_413111!A1" display="Tabla_413111!A1"/>
    <hyperlink ref="F38" location="Tabla_413111!A1" display="Tabla_413111!A1"/>
    <hyperlink ref="F42" location="Tabla_413111!A1" display="Tabla_413111!A1"/>
    <hyperlink ref="F46" location="Tabla_413111!A1" display="Tabla_413111!A1"/>
    <hyperlink ref="F50" location="Tabla_413111!A1" display="Tabla_413111!A1"/>
    <hyperlink ref="F54" location="Tabla_413111!A1" display="Tabla_413111!A1"/>
    <hyperlink ref="F58" location="Tabla_413111!A1" display="Tabla_413111!A1"/>
    <hyperlink ref="F62" location="Tabla_413111!A1" display="Tabla_413111!A1"/>
    <hyperlink ref="F66" location="Tabla_413111!A1" display="Tabla_413111!A1"/>
    <hyperlink ref="F70" location="Tabla_413111!A1" display="Tabla_413111!A1"/>
    <hyperlink ref="F74" location="Tabla_413111!A1" display="Tabla_413111!A1"/>
    <hyperlink ref="F78" location="Tabla_413111!A1" display="Tabla_413111!A1"/>
    <hyperlink ref="F82" location="Tabla_413111!A1" display="Tabla_413111!A1"/>
    <hyperlink ref="F86" location="Tabla_413111!A1" display="Tabla_413111!A1"/>
    <hyperlink ref="F90" location="Tabla_413111!A1" display="Tabla_413111!A1"/>
    <hyperlink ref="F94" location="Tabla_413111!A1" display="Tabla_413111!A1"/>
    <hyperlink ref="F98" location="Tabla_413111!A1" display="Tabla_413111!A1"/>
    <hyperlink ref="F102" location="Tabla_413111!A1" display="Tabla_413111!A1"/>
    <hyperlink ref="F106" location="Tabla_413111!A1" display="Tabla_413111!A1"/>
    <hyperlink ref="F110" location="Tabla_413111!A1" display="Tabla_413111!A1"/>
    <hyperlink ref="F15" location="Tabla_413111!A1" display="Tabla_413111!A1"/>
    <hyperlink ref="F19" location="Tabla_413111!A1" display="Tabla_413111!A1"/>
    <hyperlink ref="F23" location="Tabla_413111!A1" display="Tabla_413111!A1"/>
    <hyperlink ref="F27" location="Tabla_413111!A1" display="Tabla_413111!A1"/>
    <hyperlink ref="F31" location="Tabla_413111!A1" display="Tabla_413111!A1"/>
    <hyperlink ref="F35" location="Tabla_413111!A1" display="Tabla_413111!A1"/>
    <hyperlink ref="F39" location="Tabla_413111!A1" display="Tabla_413111!A1"/>
    <hyperlink ref="F43" location="Tabla_413111!A1" display="Tabla_413111!A1"/>
    <hyperlink ref="F47" location="Tabla_413111!A1" display="Tabla_413111!A1"/>
    <hyperlink ref="F51" location="Tabla_413111!A1" display="Tabla_413111!A1"/>
    <hyperlink ref="F55" location="Tabla_413111!A1" display="Tabla_413111!A1"/>
    <hyperlink ref="F59" location="Tabla_413111!A1" display="Tabla_413111!A1"/>
    <hyperlink ref="F63" location="Tabla_413111!A1" display="Tabla_413111!A1"/>
    <hyperlink ref="F67" location="Tabla_413111!A1" display="Tabla_413111!A1"/>
    <hyperlink ref="F71" location="Tabla_413111!A1" display="Tabla_413111!A1"/>
    <hyperlink ref="F75" location="Tabla_413111!A1" display="Tabla_413111!A1"/>
    <hyperlink ref="F79" location="Tabla_413111!A1" display="Tabla_413111!A1"/>
    <hyperlink ref="F83" location="Tabla_413111!A1" display="Tabla_413111!A1"/>
    <hyperlink ref="F87" location="Tabla_413111!A1" display="Tabla_413111!A1"/>
    <hyperlink ref="F91" location="Tabla_413111!A1" display="Tabla_413111!A1"/>
    <hyperlink ref="F95" location="Tabla_413111!A1" display="Tabla_413111!A1"/>
    <hyperlink ref="F99" location="Tabla_413111!A1" display="Tabla_413111!A1"/>
    <hyperlink ref="F103" location="Tabla_413111!A1" display="Tabla_413111!A1"/>
    <hyperlink ref="F107" location="Tabla_413111!A1" display="Tabla_41311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3" zoomScale="115" zoomScaleNormal="115" workbookViewId="0">
      <selection activeCell="A4" sqref="A4:A107"/>
    </sheetView>
  </sheetViews>
  <sheetFormatPr baseColWidth="10" defaultColWidth="9.140625" defaultRowHeight="15" x14ac:dyDescent="0.25"/>
  <cols>
    <col min="1" max="1" width="8" customWidth="1"/>
    <col min="2" max="2" width="37.7109375" customWidth="1"/>
    <col min="3" max="3" width="14" bestFit="1" customWidth="1"/>
    <col min="4" max="4" width="22" customWidth="1"/>
    <col min="5" max="5" width="57.42578125" customWidth="1"/>
    <col min="6" max="6" width="19.5703125" bestFit="1" customWidth="1"/>
    <col min="7" max="7" width="18.28515625" bestFit="1" customWidth="1"/>
    <col min="8" max="8" width="19.140625" bestFit="1" customWidth="1"/>
    <col min="9" max="9" width="30.28515625" bestFit="1" customWidth="1"/>
    <col min="10" max="10" width="11.855468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116</v>
      </c>
      <c r="C4" t="s">
        <v>135</v>
      </c>
      <c r="D4" s="7" t="s">
        <v>115</v>
      </c>
      <c r="E4" t="s">
        <v>64</v>
      </c>
      <c r="F4" s="7">
        <v>4000</v>
      </c>
      <c r="G4" t="s">
        <v>64</v>
      </c>
      <c r="H4" s="7">
        <f>2019-1995</f>
        <v>24</v>
      </c>
      <c r="I4" t="s">
        <v>61</v>
      </c>
    </row>
    <row r="5" spans="1:9" x14ac:dyDescent="0.25">
      <c r="A5" s="6">
        <v>1</v>
      </c>
      <c r="B5" s="7" t="s">
        <v>116</v>
      </c>
      <c r="C5" t="s">
        <v>135</v>
      </c>
      <c r="D5" s="7" t="s">
        <v>115</v>
      </c>
      <c r="E5" t="s">
        <v>64</v>
      </c>
      <c r="F5" s="7">
        <v>4000</v>
      </c>
      <c r="G5" s="6" t="s">
        <v>64</v>
      </c>
      <c r="H5" s="7">
        <f>2019-1995</f>
        <v>24</v>
      </c>
      <c r="I5" t="s">
        <v>61</v>
      </c>
    </row>
    <row r="6" spans="1:9" x14ac:dyDescent="0.25">
      <c r="A6" s="6">
        <v>1</v>
      </c>
      <c r="B6" s="7" t="s">
        <v>118</v>
      </c>
      <c r="C6" t="s">
        <v>135</v>
      </c>
      <c r="D6" s="7" t="s">
        <v>117</v>
      </c>
      <c r="E6" t="s">
        <v>64</v>
      </c>
      <c r="F6" s="7">
        <v>4000</v>
      </c>
      <c r="G6" s="12" t="s">
        <v>64</v>
      </c>
      <c r="H6" s="7">
        <f>2019-1988</f>
        <v>31</v>
      </c>
      <c r="I6" t="s">
        <v>61</v>
      </c>
    </row>
    <row r="7" spans="1:9" x14ac:dyDescent="0.25">
      <c r="A7" s="6">
        <v>1</v>
      </c>
      <c r="B7" s="7" t="s">
        <v>119</v>
      </c>
      <c r="C7" t="s">
        <v>67</v>
      </c>
      <c r="D7" s="7" t="s">
        <v>75</v>
      </c>
      <c r="E7" t="s">
        <v>64</v>
      </c>
      <c r="F7" s="7">
        <v>5000</v>
      </c>
      <c r="G7" s="12" t="s">
        <v>64</v>
      </c>
      <c r="H7" s="7">
        <f>2019-1965</f>
        <v>54</v>
      </c>
      <c r="I7" t="s">
        <v>60</v>
      </c>
    </row>
    <row r="8" spans="1:9" x14ac:dyDescent="0.25">
      <c r="A8" s="6">
        <v>1</v>
      </c>
      <c r="B8" s="7" t="s">
        <v>70</v>
      </c>
      <c r="C8" t="s">
        <v>67</v>
      </c>
      <c r="D8" s="7" t="s">
        <v>71</v>
      </c>
      <c r="E8" s="8" t="s">
        <v>64</v>
      </c>
      <c r="F8" s="7">
        <v>7000</v>
      </c>
      <c r="G8" s="12" t="s">
        <v>64</v>
      </c>
      <c r="H8" s="7">
        <f>2019-1970</f>
        <v>49</v>
      </c>
      <c r="I8" t="s">
        <v>60</v>
      </c>
    </row>
    <row r="9" spans="1:9" x14ac:dyDescent="0.25">
      <c r="A9" s="6">
        <v>1</v>
      </c>
      <c r="B9" s="7" t="s">
        <v>121</v>
      </c>
      <c r="C9" t="s">
        <v>244</v>
      </c>
      <c r="D9" s="7" t="s">
        <v>120</v>
      </c>
      <c r="E9" s="8" t="s">
        <v>64</v>
      </c>
      <c r="F9" s="7">
        <v>20000</v>
      </c>
      <c r="G9" s="6" t="s">
        <v>64</v>
      </c>
      <c r="H9" s="7">
        <f>2019-1978</f>
        <v>41</v>
      </c>
      <c r="I9" t="s">
        <v>60</v>
      </c>
    </row>
    <row r="10" spans="1:9" x14ac:dyDescent="0.25">
      <c r="A10" s="18">
        <v>1</v>
      </c>
      <c r="B10" s="7" t="s">
        <v>122</v>
      </c>
      <c r="C10" t="s">
        <v>244</v>
      </c>
      <c r="D10" s="7" t="s">
        <v>72</v>
      </c>
      <c r="E10" s="8" t="s">
        <v>64</v>
      </c>
      <c r="F10" s="7">
        <v>3000</v>
      </c>
      <c r="G10" s="6" t="s">
        <v>64</v>
      </c>
      <c r="H10" s="7">
        <f>2019-1968</f>
        <v>51</v>
      </c>
      <c r="I10" t="s">
        <v>61</v>
      </c>
    </row>
    <row r="11" spans="1:9" x14ac:dyDescent="0.25">
      <c r="A11" s="18">
        <v>1</v>
      </c>
      <c r="B11" s="7" t="s">
        <v>124</v>
      </c>
      <c r="C11" t="s">
        <v>73</v>
      </c>
      <c r="D11" s="7" t="s">
        <v>90</v>
      </c>
      <c r="E11" s="8" t="s">
        <v>64</v>
      </c>
      <c r="F11" s="7">
        <v>32375</v>
      </c>
      <c r="G11" s="6" t="s">
        <v>64</v>
      </c>
      <c r="H11" s="7">
        <f>2019-1982</f>
        <v>37</v>
      </c>
      <c r="I11" t="s">
        <v>60</v>
      </c>
    </row>
    <row r="12" spans="1:9" x14ac:dyDescent="0.25">
      <c r="A12" s="18">
        <v>1</v>
      </c>
      <c r="B12" s="7" t="s">
        <v>125</v>
      </c>
      <c r="C12" t="s">
        <v>73</v>
      </c>
      <c r="D12" s="7" t="s">
        <v>74</v>
      </c>
      <c r="E12" s="8" t="s">
        <v>64</v>
      </c>
      <c r="F12" s="7">
        <v>5000</v>
      </c>
      <c r="G12" s="6" t="s">
        <v>64</v>
      </c>
      <c r="H12" s="7">
        <f>2019-1963</f>
        <v>56</v>
      </c>
      <c r="I12" t="s">
        <v>61</v>
      </c>
    </row>
    <row r="13" spans="1:9" x14ac:dyDescent="0.25">
      <c r="A13" s="18">
        <v>1</v>
      </c>
      <c r="B13" s="7" t="s">
        <v>126</v>
      </c>
      <c r="C13" t="s">
        <v>73</v>
      </c>
      <c r="D13" s="7" t="s">
        <v>85</v>
      </c>
      <c r="E13" s="8" t="s">
        <v>64</v>
      </c>
      <c r="F13" s="7">
        <v>2000</v>
      </c>
      <c r="G13" s="6" t="s">
        <v>64</v>
      </c>
      <c r="H13" s="7">
        <f>2019-1977</f>
        <v>42</v>
      </c>
      <c r="I13" t="s">
        <v>60</v>
      </c>
    </row>
    <row r="14" spans="1:9" x14ac:dyDescent="0.25">
      <c r="A14" s="18">
        <v>1</v>
      </c>
      <c r="B14" s="7" t="s">
        <v>127</v>
      </c>
      <c r="C14" t="s">
        <v>107</v>
      </c>
      <c r="D14" s="7" t="s">
        <v>94</v>
      </c>
      <c r="E14" s="8" t="s">
        <v>64</v>
      </c>
      <c r="F14" s="7">
        <v>9000</v>
      </c>
      <c r="G14" s="6" t="s">
        <v>64</v>
      </c>
      <c r="H14" s="7">
        <f>2019-1972</f>
        <v>47</v>
      </c>
      <c r="I14" t="s">
        <v>61</v>
      </c>
    </row>
    <row r="15" spans="1:9" x14ac:dyDescent="0.25">
      <c r="A15" s="18">
        <v>1</v>
      </c>
      <c r="B15" s="7" t="s">
        <v>129</v>
      </c>
      <c r="C15" t="s">
        <v>245</v>
      </c>
      <c r="D15" s="7" t="s">
        <v>128</v>
      </c>
      <c r="E15" s="8" t="s">
        <v>64</v>
      </c>
      <c r="F15" s="7">
        <v>5000</v>
      </c>
      <c r="G15" s="6" t="s">
        <v>64</v>
      </c>
      <c r="H15" s="7">
        <f>2019-1981</f>
        <v>38</v>
      </c>
      <c r="I15" t="s">
        <v>60</v>
      </c>
    </row>
    <row r="16" spans="1:9" x14ac:dyDescent="0.25">
      <c r="A16" s="18">
        <v>1</v>
      </c>
      <c r="B16" s="7" t="s">
        <v>130</v>
      </c>
      <c r="C16" t="s">
        <v>79</v>
      </c>
      <c r="D16" s="7" t="s">
        <v>128</v>
      </c>
      <c r="E16" s="8" t="s">
        <v>64</v>
      </c>
      <c r="F16" s="7">
        <v>10000</v>
      </c>
      <c r="G16" s="6" t="s">
        <v>64</v>
      </c>
      <c r="H16" s="7">
        <f>2019-1974</f>
        <v>45</v>
      </c>
      <c r="I16" t="s">
        <v>61</v>
      </c>
    </row>
    <row r="17" spans="1:9" x14ac:dyDescent="0.25">
      <c r="A17" s="18">
        <v>1</v>
      </c>
      <c r="B17" s="7" t="s">
        <v>132</v>
      </c>
      <c r="C17" t="s">
        <v>246</v>
      </c>
      <c r="D17" s="7" t="s">
        <v>131</v>
      </c>
      <c r="E17" s="8" t="s">
        <v>64</v>
      </c>
      <c r="F17" s="7">
        <v>5000</v>
      </c>
      <c r="G17" s="6" t="s">
        <v>64</v>
      </c>
      <c r="H17" s="7">
        <f>2019-1995</f>
        <v>24</v>
      </c>
      <c r="I17" t="s">
        <v>61</v>
      </c>
    </row>
    <row r="18" spans="1:9" x14ac:dyDescent="0.25">
      <c r="A18" s="18">
        <v>1</v>
      </c>
      <c r="B18" s="7" t="s">
        <v>64</v>
      </c>
      <c r="C18" s="7" t="s">
        <v>64</v>
      </c>
      <c r="D18" s="7" t="s">
        <v>64</v>
      </c>
      <c r="E18" s="16" t="s">
        <v>133</v>
      </c>
      <c r="F18" s="7">
        <v>5000</v>
      </c>
      <c r="G18" s="6" t="s">
        <v>64</v>
      </c>
      <c r="H18" s="7">
        <f>2019-2018</f>
        <v>1</v>
      </c>
      <c r="I18" t="s">
        <v>61</v>
      </c>
    </row>
    <row r="19" spans="1:9" x14ac:dyDescent="0.25">
      <c r="A19" s="18">
        <v>1</v>
      </c>
      <c r="B19" s="8" t="s">
        <v>134</v>
      </c>
      <c r="C19" s="7" t="s">
        <v>81</v>
      </c>
      <c r="D19" s="7" t="s">
        <v>135</v>
      </c>
      <c r="E19" s="8" t="s">
        <v>64</v>
      </c>
      <c r="F19" s="7">
        <v>4500</v>
      </c>
      <c r="G19" s="6" t="s">
        <v>64</v>
      </c>
      <c r="H19" s="7">
        <f>2019-1976</f>
        <v>43</v>
      </c>
      <c r="I19" t="s">
        <v>60</v>
      </c>
    </row>
    <row r="20" spans="1:9" x14ac:dyDescent="0.25">
      <c r="A20" s="18">
        <v>1</v>
      </c>
      <c r="B20" s="8" t="s">
        <v>136</v>
      </c>
      <c r="C20" s="7" t="s">
        <v>81</v>
      </c>
      <c r="D20" s="7" t="s">
        <v>99</v>
      </c>
      <c r="E20" s="8" t="s">
        <v>64</v>
      </c>
      <c r="F20" s="7">
        <v>30000</v>
      </c>
      <c r="G20" s="6" t="s">
        <v>64</v>
      </c>
      <c r="H20" s="7">
        <f>2019-1982</f>
        <v>37</v>
      </c>
      <c r="I20" t="s">
        <v>60</v>
      </c>
    </row>
    <row r="21" spans="1:9" x14ac:dyDescent="0.25">
      <c r="A21" s="18">
        <v>1</v>
      </c>
      <c r="B21" s="8" t="s">
        <v>137</v>
      </c>
      <c r="C21" s="7" t="s">
        <v>82</v>
      </c>
      <c r="D21" s="7" t="s">
        <v>138</v>
      </c>
      <c r="E21" s="8" t="s">
        <v>64</v>
      </c>
      <c r="F21" s="7">
        <v>6000</v>
      </c>
      <c r="G21" s="6" t="s">
        <v>64</v>
      </c>
      <c r="H21" s="7">
        <f>2019-1966</f>
        <v>53</v>
      </c>
      <c r="I21" t="s">
        <v>60</v>
      </c>
    </row>
    <row r="22" spans="1:9" ht="15" customHeight="1" x14ac:dyDescent="0.25">
      <c r="A22" s="18">
        <v>1</v>
      </c>
      <c r="B22" s="8" t="s">
        <v>139</v>
      </c>
      <c r="C22" s="7" t="s">
        <v>83</v>
      </c>
      <c r="D22" s="7" t="s">
        <v>140</v>
      </c>
      <c r="E22" s="9" t="s">
        <v>64</v>
      </c>
      <c r="F22" s="7">
        <v>2100</v>
      </c>
      <c r="G22" s="6" t="s">
        <v>64</v>
      </c>
      <c r="H22" s="7">
        <f>2019-1991</f>
        <v>28</v>
      </c>
      <c r="I22" t="s">
        <v>61</v>
      </c>
    </row>
    <row r="23" spans="1:9" x14ac:dyDescent="0.25">
      <c r="A23" s="18">
        <v>1</v>
      </c>
      <c r="B23" s="8" t="s">
        <v>139</v>
      </c>
      <c r="C23" s="7" t="s">
        <v>83</v>
      </c>
      <c r="D23" s="7" t="s">
        <v>140</v>
      </c>
      <c r="E23" s="8" t="s">
        <v>64</v>
      </c>
      <c r="F23" s="7">
        <v>2100</v>
      </c>
      <c r="G23" s="6" t="s">
        <v>64</v>
      </c>
      <c r="H23" s="7">
        <f>2019-1991</f>
        <v>28</v>
      </c>
      <c r="I23" t="s">
        <v>61</v>
      </c>
    </row>
    <row r="24" spans="1:9" x14ac:dyDescent="0.25">
      <c r="A24" s="18">
        <v>1</v>
      </c>
      <c r="B24" s="8" t="s">
        <v>95</v>
      </c>
      <c r="C24" s="7" t="s">
        <v>117</v>
      </c>
      <c r="D24" s="7" t="s">
        <v>92</v>
      </c>
      <c r="E24" s="8" t="s">
        <v>64</v>
      </c>
      <c r="F24" s="7">
        <v>13000</v>
      </c>
      <c r="G24" s="6" t="s">
        <v>64</v>
      </c>
      <c r="H24" s="7">
        <f>2019-1972</f>
        <v>47</v>
      </c>
      <c r="I24" t="s">
        <v>61</v>
      </c>
    </row>
    <row r="25" spans="1:9" x14ac:dyDescent="0.25">
      <c r="A25" s="18">
        <v>1</v>
      </c>
      <c r="B25" s="8" t="s">
        <v>141</v>
      </c>
      <c r="C25" s="7" t="s">
        <v>117</v>
      </c>
      <c r="D25" s="7" t="s">
        <v>142</v>
      </c>
      <c r="E25" s="8" t="s">
        <v>64</v>
      </c>
      <c r="F25" s="7">
        <v>3000</v>
      </c>
      <c r="G25" s="6" t="s">
        <v>64</v>
      </c>
      <c r="H25" s="7">
        <f>2019-2000</f>
        <v>19</v>
      </c>
      <c r="I25" t="s">
        <v>61</v>
      </c>
    </row>
    <row r="26" spans="1:9" x14ac:dyDescent="0.25">
      <c r="A26" s="18">
        <v>1</v>
      </c>
      <c r="B26" s="8" t="s">
        <v>143</v>
      </c>
      <c r="C26" s="7" t="s">
        <v>144</v>
      </c>
      <c r="D26" s="7" t="s">
        <v>86</v>
      </c>
      <c r="E26" s="8" t="s">
        <v>64</v>
      </c>
      <c r="F26" s="7">
        <v>5000</v>
      </c>
      <c r="G26" s="6" t="s">
        <v>64</v>
      </c>
      <c r="H26" s="7">
        <f>2019-1974</f>
        <v>45</v>
      </c>
      <c r="I26" t="s">
        <v>60</v>
      </c>
    </row>
    <row r="27" spans="1:9" x14ac:dyDescent="0.25">
      <c r="A27" s="18">
        <v>1</v>
      </c>
      <c r="B27" s="8" t="s">
        <v>145</v>
      </c>
      <c r="C27" s="7" t="s">
        <v>144</v>
      </c>
      <c r="D27" s="7" t="s">
        <v>106</v>
      </c>
      <c r="E27" s="8" t="s">
        <v>64</v>
      </c>
      <c r="F27" s="7">
        <v>4000</v>
      </c>
      <c r="G27" s="6" t="s">
        <v>64</v>
      </c>
      <c r="H27" s="7">
        <f>2019-1968</f>
        <v>51</v>
      </c>
      <c r="I27" t="s">
        <v>60</v>
      </c>
    </row>
    <row r="28" spans="1:9" x14ac:dyDescent="0.25">
      <c r="A28" s="18">
        <v>1</v>
      </c>
      <c r="B28" s="8" t="s">
        <v>146</v>
      </c>
      <c r="C28" s="7" t="s">
        <v>87</v>
      </c>
      <c r="D28" s="7" t="s">
        <v>147</v>
      </c>
      <c r="E28" s="8" t="s">
        <v>64</v>
      </c>
      <c r="F28" s="7">
        <v>12000</v>
      </c>
      <c r="G28" s="6" t="s">
        <v>64</v>
      </c>
      <c r="H28" s="7">
        <f>2019-1977</f>
        <v>42</v>
      </c>
      <c r="I28" t="s">
        <v>61</v>
      </c>
    </row>
    <row r="29" spans="1:9" x14ac:dyDescent="0.25">
      <c r="A29" s="18">
        <v>1</v>
      </c>
      <c r="B29" s="8" t="s">
        <v>159</v>
      </c>
      <c r="C29" s="7" t="s">
        <v>87</v>
      </c>
      <c r="D29" s="7" t="s">
        <v>148</v>
      </c>
      <c r="E29" s="8" t="s">
        <v>64</v>
      </c>
      <c r="F29" s="7">
        <v>4000</v>
      </c>
      <c r="G29" s="6" t="s">
        <v>64</v>
      </c>
      <c r="H29" s="7">
        <f>2019-1971</f>
        <v>48</v>
      </c>
      <c r="I29" t="s">
        <v>61</v>
      </c>
    </row>
    <row r="30" spans="1:9" x14ac:dyDescent="0.25">
      <c r="A30" s="18">
        <v>1</v>
      </c>
      <c r="B30" s="8" t="s">
        <v>110</v>
      </c>
      <c r="C30" s="7" t="s">
        <v>88</v>
      </c>
      <c r="D30" s="7" t="s">
        <v>89</v>
      </c>
      <c r="E30" s="8" t="s">
        <v>64</v>
      </c>
      <c r="F30" s="7">
        <v>9000</v>
      </c>
      <c r="G30" s="6" t="s">
        <v>64</v>
      </c>
      <c r="H30" s="7">
        <f>2019-1971</f>
        <v>48</v>
      </c>
      <c r="I30" t="s">
        <v>61</v>
      </c>
    </row>
    <row r="31" spans="1:9" x14ac:dyDescent="0.25">
      <c r="A31" s="18">
        <v>1</v>
      </c>
      <c r="B31" s="8" t="s">
        <v>149</v>
      </c>
      <c r="C31" s="7" t="s">
        <v>150</v>
      </c>
      <c r="D31" s="7" t="s">
        <v>151</v>
      </c>
      <c r="E31" s="13" t="s">
        <v>64</v>
      </c>
      <c r="F31" s="7">
        <v>25056</v>
      </c>
      <c r="G31" s="6" t="s">
        <v>64</v>
      </c>
      <c r="H31" s="7">
        <f>2019-1972</f>
        <v>47</v>
      </c>
      <c r="I31" t="s">
        <v>61</v>
      </c>
    </row>
    <row r="32" spans="1:9" x14ac:dyDescent="0.25">
      <c r="A32" s="18">
        <v>1</v>
      </c>
      <c r="B32" s="8" t="s">
        <v>149</v>
      </c>
      <c r="C32" s="7" t="s">
        <v>150</v>
      </c>
      <c r="D32" s="7" t="s">
        <v>151</v>
      </c>
      <c r="E32" s="8" t="s">
        <v>64</v>
      </c>
      <c r="F32" s="7">
        <v>76560</v>
      </c>
      <c r="G32" s="6" t="s">
        <v>64</v>
      </c>
      <c r="H32" s="7">
        <f>2019-1972</f>
        <v>47</v>
      </c>
      <c r="I32" t="s">
        <v>61</v>
      </c>
    </row>
    <row r="33" spans="1:9" x14ac:dyDescent="0.25">
      <c r="A33" s="18">
        <v>1</v>
      </c>
      <c r="B33" s="8" t="s">
        <v>152</v>
      </c>
      <c r="C33" s="7" t="s">
        <v>90</v>
      </c>
      <c r="D33" s="7" t="s">
        <v>66</v>
      </c>
      <c r="E33" s="8" t="s">
        <v>64</v>
      </c>
      <c r="F33" s="7">
        <v>12000</v>
      </c>
      <c r="G33" s="6" t="s">
        <v>64</v>
      </c>
      <c r="H33" s="7">
        <f>2019-1985</f>
        <v>34</v>
      </c>
      <c r="I33" t="s">
        <v>61</v>
      </c>
    </row>
    <row r="34" spans="1:9" x14ac:dyDescent="0.25">
      <c r="A34" s="18">
        <v>1</v>
      </c>
      <c r="B34" s="8" t="s">
        <v>153</v>
      </c>
      <c r="C34" s="7" t="s">
        <v>90</v>
      </c>
      <c r="D34" s="7" t="s">
        <v>154</v>
      </c>
      <c r="E34" s="13" t="s">
        <v>64</v>
      </c>
      <c r="F34" s="7">
        <v>3000</v>
      </c>
      <c r="G34" s="6" t="s">
        <v>64</v>
      </c>
      <c r="H34" s="7">
        <f>2019-1961</f>
        <v>58</v>
      </c>
      <c r="I34" t="s">
        <v>61</v>
      </c>
    </row>
    <row r="35" spans="1:9" x14ac:dyDescent="0.25">
      <c r="A35" s="18">
        <v>1</v>
      </c>
      <c r="B35" s="8" t="s">
        <v>155</v>
      </c>
      <c r="C35" s="7" t="s">
        <v>156</v>
      </c>
      <c r="D35" s="7" t="s">
        <v>104</v>
      </c>
      <c r="E35" s="8" t="s">
        <v>64</v>
      </c>
      <c r="F35" s="7">
        <v>4000</v>
      </c>
      <c r="G35" s="6" t="s">
        <v>64</v>
      </c>
      <c r="H35" s="7">
        <f>2019-1976</f>
        <v>43</v>
      </c>
      <c r="I35" t="s">
        <v>61</v>
      </c>
    </row>
    <row r="36" spans="1:9" x14ac:dyDescent="0.25">
      <c r="A36" s="18">
        <v>1</v>
      </c>
      <c r="B36" s="8" t="s">
        <v>157</v>
      </c>
      <c r="C36" s="7" t="s">
        <v>90</v>
      </c>
      <c r="D36" s="7" t="s">
        <v>80</v>
      </c>
      <c r="E36" s="8" t="s">
        <v>64</v>
      </c>
      <c r="F36" s="7">
        <v>4000</v>
      </c>
      <c r="G36" s="6" t="s">
        <v>64</v>
      </c>
      <c r="H36" s="7">
        <f>2019-1960</f>
        <v>59</v>
      </c>
      <c r="I36" t="s">
        <v>61</v>
      </c>
    </row>
    <row r="37" spans="1:9" x14ac:dyDescent="0.25">
      <c r="A37" s="18">
        <v>1</v>
      </c>
      <c r="B37" s="8" t="s">
        <v>158</v>
      </c>
      <c r="C37" s="7" t="s">
        <v>74</v>
      </c>
      <c r="D37" s="7" t="s">
        <v>68</v>
      </c>
      <c r="E37" s="8" t="s">
        <v>64</v>
      </c>
      <c r="F37" s="7">
        <v>10000</v>
      </c>
      <c r="G37" s="6" t="s">
        <v>64</v>
      </c>
      <c r="H37" s="7">
        <f>2019-1973</f>
        <v>46</v>
      </c>
      <c r="I37" t="s">
        <v>61</v>
      </c>
    </row>
    <row r="38" spans="1:9" x14ac:dyDescent="0.25">
      <c r="A38" s="18">
        <v>1</v>
      </c>
      <c r="B38" s="8" t="s">
        <v>114</v>
      </c>
      <c r="C38" s="7" t="s">
        <v>74</v>
      </c>
      <c r="D38" s="7" t="s">
        <v>96</v>
      </c>
      <c r="E38" s="8" t="s">
        <v>64</v>
      </c>
      <c r="F38" s="7">
        <v>8000</v>
      </c>
      <c r="G38" s="6" t="s">
        <v>64</v>
      </c>
      <c r="H38" s="7">
        <f>2019-1956</f>
        <v>63</v>
      </c>
      <c r="I38" t="s">
        <v>61</v>
      </c>
    </row>
    <row r="39" spans="1:9" x14ac:dyDescent="0.25">
      <c r="A39" s="18">
        <v>1</v>
      </c>
      <c r="B39" s="8" t="s">
        <v>159</v>
      </c>
      <c r="C39" s="7" t="s">
        <v>160</v>
      </c>
      <c r="D39" s="7" t="s">
        <v>161</v>
      </c>
      <c r="E39" s="8" t="s">
        <v>64</v>
      </c>
      <c r="F39" s="7">
        <v>6000</v>
      </c>
      <c r="G39" s="6" t="s">
        <v>64</v>
      </c>
      <c r="H39" s="7">
        <f>2019-1983</f>
        <v>36</v>
      </c>
      <c r="I39" t="s">
        <v>61</v>
      </c>
    </row>
    <row r="40" spans="1:9" x14ac:dyDescent="0.25">
      <c r="A40" s="18">
        <v>1</v>
      </c>
      <c r="B40" s="8" t="s">
        <v>162</v>
      </c>
      <c r="C40" s="7" t="s">
        <v>74</v>
      </c>
      <c r="D40" s="7" t="s">
        <v>99</v>
      </c>
      <c r="E40" s="8" t="s">
        <v>64</v>
      </c>
      <c r="F40" s="7">
        <v>5000</v>
      </c>
      <c r="G40" s="6" t="s">
        <v>64</v>
      </c>
      <c r="H40" s="7">
        <f>2019-1964</f>
        <v>55</v>
      </c>
      <c r="I40" t="s">
        <v>61</v>
      </c>
    </row>
    <row r="41" spans="1:9" x14ac:dyDescent="0.25">
      <c r="A41" s="18">
        <v>1</v>
      </c>
      <c r="B41" s="8" t="s">
        <v>163</v>
      </c>
      <c r="C41" s="7" t="s">
        <v>160</v>
      </c>
      <c r="D41" s="7" t="s">
        <v>164</v>
      </c>
      <c r="E41" s="8" t="s">
        <v>64</v>
      </c>
      <c r="F41" s="7">
        <v>15000</v>
      </c>
      <c r="G41" s="6" t="s">
        <v>64</v>
      </c>
      <c r="H41" s="7">
        <f>2019-2001</f>
        <v>18</v>
      </c>
      <c r="I41" t="s">
        <v>61</v>
      </c>
    </row>
    <row r="42" spans="1:9" x14ac:dyDescent="0.25">
      <c r="A42" s="18">
        <v>1</v>
      </c>
      <c r="B42" s="8" t="s">
        <v>165</v>
      </c>
      <c r="C42" s="7" t="s">
        <v>89</v>
      </c>
      <c r="D42" s="7" t="s">
        <v>166</v>
      </c>
      <c r="E42" s="8" t="s">
        <v>64</v>
      </c>
      <c r="F42" s="7">
        <v>4000</v>
      </c>
      <c r="G42" s="6" t="s">
        <v>64</v>
      </c>
      <c r="H42" s="7">
        <f>2019-1981</f>
        <v>38</v>
      </c>
      <c r="I42" t="s">
        <v>61</v>
      </c>
    </row>
    <row r="43" spans="1:9" x14ac:dyDescent="0.25">
      <c r="A43" s="18">
        <v>1</v>
      </c>
      <c r="B43" s="8" t="s">
        <v>247</v>
      </c>
      <c r="C43" s="7" t="s">
        <v>89</v>
      </c>
      <c r="D43" s="7" t="s">
        <v>167</v>
      </c>
      <c r="E43" s="8" t="s">
        <v>64</v>
      </c>
      <c r="F43" s="7">
        <v>8000</v>
      </c>
      <c r="G43" s="6" t="s">
        <v>64</v>
      </c>
      <c r="H43" s="7">
        <f>2019-1968</f>
        <v>51</v>
      </c>
      <c r="I43" t="s">
        <v>61</v>
      </c>
    </row>
    <row r="44" spans="1:9" x14ac:dyDescent="0.25">
      <c r="A44" s="18">
        <v>1</v>
      </c>
      <c r="B44" s="8" t="s">
        <v>95</v>
      </c>
      <c r="C44" s="7" t="s">
        <v>69</v>
      </c>
      <c r="D44" s="7" t="s">
        <v>65</v>
      </c>
      <c r="E44" s="8" t="s">
        <v>64</v>
      </c>
      <c r="F44" s="7">
        <v>6000</v>
      </c>
      <c r="G44" s="6" t="s">
        <v>64</v>
      </c>
      <c r="H44" s="7">
        <f>2019-1953</f>
        <v>66</v>
      </c>
      <c r="I44" t="s">
        <v>61</v>
      </c>
    </row>
    <row r="45" spans="1:9" x14ac:dyDescent="0.25">
      <c r="A45" s="18">
        <v>1</v>
      </c>
      <c r="B45" s="8" t="s">
        <v>168</v>
      </c>
      <c r="C45" s="7" t="s">
        <v>69</v>
      </c>
      <c r="D45" s="7" t="s">
        <v>76</v>
      </c>
      <c r="E45" s="8" t="s">
        <v>64</v>
      </c>
      <c r="F45" s="7">
        <v>5000</v>
      </c>
      <c r="G45" s="6" t="s">
        <v>64</v>
      </c>
      <c r="H45" s="7">
        <f>2019-1978</f>
        <v>41</v>
      </c>
      <c r="I45" t="s">
        <v>60</v>
      </c>
    </row>
    <row r="46" spans="1:9" x14ac:dyDescent="0.25">
      <c r="A46" s="18">
        <v>1</v>
      </c>
      <c r="B46" s="8" t="s">
        <v>169</v>
      </c>
      <c r="C46" s="7" t="s">
        <v>69</v>
      </c>
      <c r="D46" s="7" t="s">
        <v>170</v>
      </c>
      <c r="E46" s="8" t="s">
        <v>64</v>
      </c>
      <c r="F46" s="7">
        <v>4000</v>
      </c>
      <c r="G46" s="6" t="s">
        <v>64</v>
      </c>
      <c r="H46" s="7">
        <f>2019-1982</f>
        <v>37</v>
      </c>
      <c r="I46" t="s">
        <v>61</v>
      </c>
    </row>
    <row r="47" spans="1:9" x14ac:dyDescent="0.25">
      <c r="A47" s="18">
        <v>1</v>
      </c>
      <c r="B47" s="8" t="s">
        <v>171</v>
      </c>
      <c r="C47" s="7" t="s">
        <v>69</v>
      </c>
      <c r="D47" s="7" t="s">
        <v>140</v>
      </c>
      <c r="E47" s="8" t="s">
        <v>64</v>
      </c>
      <c r="F47" s="7">
        <v>7000</v>
      </c>
      <c r="G47" s="6" t="s">
        <v>64</v>
      </c>
      <c r="H47" s="7">
        <f>2019-1995</f>
        <v>24</v>
      </c>
      <c r="I47" t="s">
        <v>61</v>
      </c>
    </row>
    <row r="48" spans="1:9" x14ac:dyDescent="0.25">
      <c r="A48" s="18">
        <v>1</v>
      </c>
      <c r="B48" s="8" t="s">
        <v>172</v>
      </c>
      <c r="C48" s="7" t="s">
        <v>96</v>
      </c>
      <c r="D48" s="7" t="s">
        <v>107</v>
      </c>
      <c r="E48" s="8" t="s">
        <v>64</v>
      </c>
      <c r="F48" s="7">
        <v>6000</v>
      </c>
      <c r="G48" s="6" t="s">
        <v>64</v>
      </c>
      <c r="H48" s="7">
        <f>2019-1956</f>
        <v>63</v>
      </c>
      <c r="I48" t="s">
        <v>61</v>
      </c>
    </row>
    <row r="49" spans="1:9" x14ac:dyDescent="0.25">
      <c r="A49" s="18">
        <v>1</v>
      </c>
      <c r="B49" s="8" t="s">
        <v>173</v>
      </c>
      <c r="C49" s="7" t="s">
        <v>96</v>
      </c>
      <c r="D49" s="7" t="s">
        <v>69</v>
      </c>
      <c r="E49" s="8" t="s">
        <v>64</v>
      </c>
      <c r="F49" s="7">
        <v>6000</v>
      </c>
      <c r="G49" s="6" t="s">
        <v>64</v>
      </c>
      <c r="H49" s="7">
        <f>2019-1977</f>
        <v>42</v>
      </c>
      <c r="I49" t="s">
        <v>61</v>
      </c>
    </row>
    <row r="50" spans="1:9" x14ac:dyDescent="0.25">
      <c r="A50" s="18">
        <v>1</v>
      </c>
      <c r="B50" s="8" t="s">
        <v>174</v>
      </c>
      <c r="C50" s="7" t="s">
        <v>96</v>
      </c>
      <c r="D50" s="7" t="s">
        <v>66</v>
      </c>
      <c r="E50" s="8" t="s">
        <v>64</v>
      </c>
      <c r="F50" s="7">
        <v>7000</v>
      </c>
      <c r="G50" s="6" t="s">
        <v>64</v>
      </c>
      <c r="H50" s="7">
        <f>2019-1990</f>
        <v>29</v>
      </c>
      <c r="I50" t="s">
        <v>60</v>
      </c>
    </row>
    <row r="51" spans="1:9" x14ac:dyDescent="0.25">
      <c r="A51" s="18">
        <v>1</v>
      </c>
      <c r="B51" s="8" t="s">
        <v>174</v>
      </c>
      <c r="C51" s="7" t="s">
        <v>96</v>
      </c>
      <c r="D51" s="7" t="s">
        <v>66</v>
      </c>
      <c r="E51" s="8" t="s">
        <v>64</v>
      </c>
      <c r="F51" s="7">
        <v>4000</v>
      </c>
      <c r="G51" s="6" t="s">
        <v>64</v>
      </c>
      <c r="H51" s="7">
        <f>2019-1990</f>
        <v>29</v>
      </c>
      <c r="I51" t="s">
        <v>60</v>
      </c>
    </row>
    <row r="52" spans="1:9" x14ac:dyDescent="0.25">
      <c r="A52" s="18">
        <v>1</v>
      </c>
      <c r="B52" s="8" t="s">
        <v>175</v>
      </c>
      <c r="C52" s="7" t="s">
        <v>96</v>
      </c>
      <c r="D52" s="7" t="s">
        <v>76</v>
      </c>
      <c r="E52" s="8" t="s">
        <v>64</v>
      </c>
      <c r="F52" s="7">
        <v>150000</v>
      </c>
      <c r="G52" s="6" t="s">
        <v>64</v>
      </c>
      <c r="H52" s="7">
        <f>2019-1984</f>
        <v>35</v>
      </c>
      <c r="I52" t="s">
        <v>60</v>
      </c>
    </row>
    <row r="53" spans="1:9" x14ac:dyDescent="0.25">
      <c r="A53" s="18">
        <v>1</v>
      </c>
      <c r="B53" s="8" t="s">
        <v>176</v>
      </c>
      <c r="C53" s="7" t="s">
        <v>98</v>
      </c>
      <c r="D53" s="7" t="s">
        <v>69</v>
      </c>
      <c r="E53" s="8" t="s">
        <v>64</v>
      </c>
      <c r="F53" s="7">
        <v>5000</v>
      </c>
      <c r="G53" s="6" t="s">
        <v>64</v>
      </c>
      <c r="H53" s="7">
        <f>2019-1973</f>
        <v>46</v>
      </c>
      <c r="I53" t="s">
        <v>61</v>
      </c>
    </row>
    <row r="54" spans="1:9" x14ac:dyDescent="0.25">
      <c r="A54" s="18">
        <v>1</v>
      </c>
      <c r="B54" s="8" t="s">
        <v>177</v>
      </c>
      <c r="C54" s="7" t="s">
        <v>98</v>
      </c>
      <c r="D54" s="7" t="s">
        <v>69</v>
      </c>
      <c r="E54" s="8" t="s">
        <v>64</v>
      </c>
      <c r="F54" s="7">
        <v>3000</v>
      </c>
      <c r="G54" s="6" t="s">
        <v>64</v>
      </c>
      <c r="H54" s="7">
        <f>2019-1986</f>
        <v>33</v>
      </c>
      <c r="I54" t="s">
        <v>61</v>
      </c>
    </row>
    <row r="55" spans="1:9" x14ac:dyDescent="0.25">
      <c r="A55" s="18">
        <v>1</v>
      </c>
      <c r="B55" s="8" t="s">
        <v>125</v>
      </c>
      <c r="C55" s="7" t="s">
        <v>98</v>
      </c>
      <c r="D55" s="7" t="s">
        <v>66</v>
      </c>
      <c r="E55" s="8" t="s">
        <v>64</v>
      </c>
      <c r="F55" s="7">
        <v>10000</v>
      </c>
      <c r="G55" s="6" t="s">
        <v>64</v>
      </c>
      <c r="H55" s="7">
        <f>2019-1961</f>
        <v>58</v>
      </c>
      <c r="I55" t="s">
        <v>61</v>
      </c>
    </row>
    <row r="56" spans="1:9" x14ac:dyDescent="0.25">
      <c r="A56" s="18">
        <v>1</v>
      </c>
      <c r="B56" s="8" t="s">
        <v>178</v>
      </c>
      <c r="C56" s="7" t="s">
        <v>98</v>
      </c>
      <c r="D56" s="7" t="s">
        <v>76</v>
      </c>
      <c r="E56" s="8" t="s">
        <v>64</v>
      </c>
      <c r="F56" s="7">
        <v>2100</v>
      </c>
      <c r="G56" s="6" t="s">
        <v>64</v>
      </c>
      <c r="H56" s="7">
        <f>2019-1987</f>
        <v>32</v>
      </c>
      <c r="I56" t="s">
        <v>61</v>
      </c>
    </row>
    <row r="57" spans="1:9" x14ac:dyDescent="0.25">
      <c r="A57" s="18">
        <v>1</v>
      </c>
      <c r="B57" s="8" t="s">
        <v>179</v>
      </c>
      <c r="C57" s="7" t="s">
        <v>98</v>
      </c>
      <c r="D57" s="7" t="s">
        <v>76</v>
      </c>
      <c r="E57" s="8" t="s">
        <v>64</v>
      </c>
      <c r="F57" s="7">
        <v>4000</v>
      </c>
      <c r="G57" s="6" t="s">
        <v>64</v>
      </c>
      <c r="H57" s="7">
        <f>2019-1958</f>
        <v>61</v>
      </c>
      <c r="I57" t="s">
        <v>61</v>
      </c>
    </row>
    <row r="58" spans="1:9" x14ac:dyDescent="0.25">
      <c r="A58" s="18">
        <v>1</v>
      </c>
      <c r="B58" s="8" t="s">
        <v>180</v>
      </c>
      <c r="C58" s="7" t="s">
        <v>98</v>
      </c>
      <c r="D58" s="7" t="s">
        <v>109</v>
      </c>
      <c r="E58" s="8" t="s">
        <v>64</v>
      </c>
      <c r="F58" s="7">
        <v>4000</v>
      </c>
      <c r="G58" s="6" t="s">
        <v>64</v>
      </c>
      <c r="H58" s="7">
        <f>2019-1968</f>
        <v>51</v>
      </c>
      <c r="I58" t="s">
        <v>61</v>
      </c>
    </row>
    <row r="59" spans="1:9" x14ac:dyDescent="0.25">
      <c r="A59" s="18">
        <v>1</v>
      </c>
      <c r="B59" s="8" t="s">
        <v>123</v>
      </c>
      <c r="C59" s="7" t="s">
        <v>98</v>
      </c>
      <c r="D59" s="7" t="s">
        <v>77</v>
      </c>
      <c r="E59" s="8" t="s">
        <v>64</v>
      </c>
      <c r="F59" s="7">
        <v>5000</v>
      </c>
      <c r="G59" s="6" t="s">
        <v>64</v>
      </c>
      <c r="H59" s="13">
        <f>2019-1977</f>
        <v>42</v>
      </c>
      <c r="I59" t="s">
        <v>60</v>
      </c>
    </row>
    <row r="60" spans="1:9" x14ac:dyDescent="0.25">
      <c r="A60" s="18">
        <v>1</v>
      </c>
      <c r="B60" s="8" t="s">
        <v>181</v>
      </c>
      <c r="C60" s="7" t="s">
        <v>98</v>
      </c>
      <c r="D60" s="7" t="s">
        <v>77</v>
      </c>
      <c r="E60" s="8" t="s">
        <v>64</v>
      </c>
      <c r="F60" s="7">
        <v>5000</v>
      </c>
      <c r="G60" s="6" t="s">
        <v>64</v>
      </c>
      <c r="H60" s="7">
        <f>2019-1966</f>
        <v>53</v>
      </c>
      <c r="I60" t="s">
        <v>61</v>
      </c>
    </row>
    <row r="61" spans="1:9" x14ac:dyDescent="0.25">
      <c r="A61" s="18">
        <v>1</v>
      </c>
      <c r="B61" s="8" t="s">
        <v>182</v>
      </c>
      <c r="C61" s="7" t="s">
        <v>75</v>
      </c>
      <c r="D61" s="7" t="s">
        <v>115</v>
      </c>
      <c r="E61" s="8" t="s">
        <v>64</v>
      </c>
      <c r="F61" s="7">
        <v>3000</v>
      </c>
      <c r="G61" s="6" t="s">
        <v>64</v>
      </c>
      <c r="H61" s="7">
        <f>2019-1986</f>
        <v>33</v>
      </c>
      <c r="I61" t="s">
        <v>61</v>
      </c>
    </row>
    <row r="62" spans="1:9" x14ac:dyDescent="0.25">
      <c r="A62" s="18">
        <v>1</v>
      </c>
      <c r="B62" s="8" t="s">
        <v>183</v>
      </c>
      <c r="C62" s="7" t="s">
        <v>184</v>
      </c>
      <c r="D62" s="7" t="s">
        <v>185</v>
      </c>
      <c r="E62" s="8" t="s">
        <v>64</v>
      </c>
      <c r="F62" s="7">
        <v>9000</v>
      </c>
      <c r="G62" s="6" t="s">
        <v>64</v>
      </c>
      <c r="H62" s="7">
        <f>2019-1989</f>
        <v>30</v>
      </c>
      <c r="I62" t="s">
        <v>61</v>
      </c>
    </row>
    <row r="63" spans="1:9" x14ac:dyDescent="0.25">
      <c r="A63" s="18">
        <v>1</v>
      </c>
      <c r="B63" s="8" t="s">
        <v>186</v>
      </c>
      <c r="C63" s="7" t="s">
        <v>100</v>
      </c>
      <c r="D63" s="7" t="s">
        <v>73</v>
      </c>
      <c r="E63" s="8" t="s">
        <v>64</v>
      </c>
      <c r="F63" s="7">
        <v>5000</v>
      </c>
      <c r="G63" s="6" t="s">
        <v>64</v>
      </c>
      <c r="H63" s="7">
        <f>2019-1991</f>
        <v>28</v>
      </c>
      <c r="I63" t="s">
        <v>61</v>
      </c>
    </row>
    <row r="64" spans="1:9" x14ac:dyDescent="0.25">
      <c r="A64" s="18">
        <v>1</v>
      </c>
      <c r="B64" s="8" t="s">
        <v>187</v>
      </c>
      <c r="C64" s="7" t="s">
        <v>100</v>
      </c>
      <c r="D64" s="7" t="s">
        <v>188</v>
      </c>
      <c r="E64" s="8" t="s">
        <v>64</v>
      </c>
      <c r="F64" s="7">
        <v>4000</v>
      </c>
      <c r="G64" s="6" t="s">
        <v>64</v>
      </c>
      <c r="H64" s="7">
        <f>2019-1985</f>
        <v>34</v>
      </c>
      <c r="I64" t="s">
        <v>61</v>
      </c>
    </row>
    <row r="65" spans="1:9" x14ac:dyDescent="0.25">
      <c r="A65" s="18">
        <v>1</v>
      </c>
      <c r="B65" s="8" t="s">
        <v>189</v>
      </c>
      <c r="C65" s="7" t="s">
        <v>100</v>
      </c>
      <c r="D65" s="7" t="s">
        <v>85</v>
      </c>
      <c r="E65" s="8" t="s">
        <v>64</v>
      </c>
      <c r="F65" s="7">
        <v>4000</v>
      </c>
      <c r="G65" s="6" t="s">
        <v>64</v>
      </c>
      <c r="H65" s="7">
        <f>2019-1962</f>
        <v>57</v>
      </c>
      <c r="I65" t="s">
        <v>61</v>
      </c>
    </row>
    <row r="66" spans="1:9" x14ac:dyDescent="0.25">
      <c r="A66" s="18">
        <v>1</v>
      </c>
      <c r="B66" s="8" t="s">
        <v>190</v>
      </c>
      <c r="C66" s="7" t="s">
        <v>191</v>
      </c>
      <c r="D66" s="7" t="s">
        <v>192</v>
      </c>
      <c r="E66" s="8" t="s">
        <v>64</v>
      </c>
      <c r="F66" s="7">
        <v>10000</v>
      </c>
      <c r="G66" s="6" t="s">
        <v>64</v>
      </c>
      <c r="H66" s="7">
        <f>2019-1942</f>
        <v>77</v>
      </c>
      <c r="I66" t="s">
        <v>61</v>
      </c>
    </row>
    <row r="67" spans="1:9" x14ac:dyDescent="0.25">
      <c r="A67" s="18">
        <v>1</v>
      </c>
      <c r="B67" s="8" t="s">
        <v>193</v>
      </c>
      <c r="C67" s="7" t="s">
        <v>101</v>
      </c>
      <c r="D67" s="7" t="s">
        <v>89</v>
      </c>
      <c r="E67" s="8" t="s">
        <v>64</v>
      </c>
      <c r="F67" s="7">
        <v>4000</v>
      </c>
      <c r="G67" s="6" t="s">
        <v>64</v>
      </c>
      <c r="H67" s="7">
        <f>2019-1965</f>
        <v>54</v>
      </c>
      <c r="I67" t="s">
        <v>61</v>
      </c>
    </row>
    <row r="68" spans="1:9" x14ac:dyDescent="0.25">
      <c r="A68" s="18">
        <v>1</v>
      </c>
      <c r="B68" s="8" t="s">
        <v>194</v>
      </c>
      <c r="C68" s="7" t="s">
        <v>195</v>
      </c>
      <c r="D68" s="7" t="s">
        <v>109</v>
      </c>
      <c r="E68" s="8" t="s">
        <v>64</v>
      </c>
      <c r="F68" s="7">
        <v>4000</v>
      </c>
      <c r="G68" s="6" t="s">
        <v>64</v>
      </c>
      <c r="H68" s="7">
        <f>2019-1984</f>
        <v>35</v>
      </c>
      <c r="I68" t="s">
        <v>60</v>
      </c>
    </row>
    <row r="69" spans="1:9" x14ac:dyDescent="0.25">
      <c r="A69" s="18">
        <v>1</v>
      </c>
      <c r="B69" s="8" t="s">
        <v>102</v>
      </c>
      <c r="C69" s="7" t="s">
        <v>196</v>
      </c>
      <c r="D69" s="7" t="s">
        <v>72</v>
      </c>
      <c r="E69" s="8" t="s">
        <v>64</v>
      </c>
      <c r="F69" s="7">
        <v>10000</v>
      </c>
      <c r="G69" s="6" t="s">
        <v>64</v>
      </c>
      <c r="H69" s="7">
        <f>2019-1988</f>
        <v>31</v>
      </c>
      <c r="I69" t="s">
        <v>61</v>
      </c>
    </row>
    <row r="70" spans="1:9" x14ac:dyDescent="0.25">
      <c r="A70" s="18">
        <v>1</v>
      </c>
      <c r="B70" s="8" t="s">
        <v>197</v>
      </c>
      <c r="C70" s="7" t="s">
        <v>103</v>
      </c>
      <c r="D70" s="7" t="s">
        <v>198</v>
      </c>
      <c r="E70" s="8" t="s">
        <v>64</v>
      </c>
      <c r="F70" s="7">
        <v>15000</v>
      </c>
      <c r="G70" s="6" t="s">
        <v>64</v>
      </c>
      <c r="H70" s="7">
        <f>2019-1972</f>
        <v>47</v>
      </c>
      <c r="I70" t="s">
        <v>60</v>
      </c>
    </row>
    <row r="71" spans="1:9" x14ac:dyDescent="0.25">
      <c r="A71" s="18">
        <v>1</v>
      </c>
      <c r="B71" s="8" t="s">
        <v>199</v>
      </c>
      <c r="C71" s="7" t="s">
        <v>196</v>
      </c>
      <c r="D71" s="7" t="s">
        <v>86</v>
      </c>
      <c r="E71" s="8" t="s">
        <v>64</v>
      </c>
      <c r="F71" s="7">
        <v>7000</v>
      </c>
      <c r="G71" s="6" t="s">
        <v>64</v>
      </c>
      <c r="H71" s="7">
        <f>2019-1971</f>
        <v>48</v>
      </c>
      <c r="I71" t="s">
        <v>61</v>
      </c>
    </row>
    <row r="72" spans="1:9" x14ac:dyDescent="0.25">
      <c r="A72" s="18">
        <v>1</v>
      </c>
      <c r="B72" s="8" t="s">
        <v>200</v>
      </c>
      <c r="C72" s="7" t="s">
        <v>196</v>
      </c>
      <c r="D72" s="7" t="s">
        <v>201</v>
      </c>
      <c r="E72" s="8" t="s">
        <v>64</v>
      </c>
      <c r="F72" s="7">
        <v>26000</v>
      </c>
      <c r="G72" s="6" t="s">
        <v>64</v>
      </c>
      <c r="H72" s="7">
        <f>2019-1962</f>
        <v>57</v>
      </c>
      <c r="I72" t="s">
        <v>61</v>
      </c>
    </row>
    <row r="73" spans="1:9" x14ac:dyDescent="0.25">
      <c r="A73" s="18">
        <v>1</v>
      </c>
      <c r="B73" s="8" t="s">
        <v>200</v>
      </c>
      <c r="C73" s="7" t="s">
        <v>196</v>
      </c>
      <c r="D73" s="7" t="s">
        <v>201</v>
      </c>
      <c r="E73" s="8" t="s">
        <v>64</v>
      </c>
      <c r="F73" s="7">
        <v>240000</v>
      </c>
      <c r="G73" s="6" t="s">
        <v>64</v>
      </c>
      <c r="H73" s="7">
        <f>2019-1962</f>
        <v>57</v>
      </c>
      <c r="I73" t="s">
        <v>61</v>
      </c>
    </row>
    <row r="74" spans="1:9" x14ac:dyDescent="0.25">
      <c r="A74" s="18">
        <v>1</v>
      </c>
      <c r="B74" s="8" t="s">
        <v>202</v>
      </c>
      <c r="C74" s="7" t="s">
        <v>196</v>
      </c>
      <c r="D74" s="7" t="s">
        <v>203</v>
      </c>
      <c r="E74" s="8" t="s">
        <v>64</v>
      </c>
      <c r="F74" s="7">
        <v>5000</v>
      </c>
      <c r="G74" s="6" t="s">
        <v>64</v>
      </c>
      <c r="H74" s="7">
        <f>2019-1971</f>
        <v>48</v>
      </c>
      <c r="I74" t="s">
        <v>60</v>
      </c>
    </row>
    <row r="75" spans="1:9" x14ac:dyDescent="0.25">
      <c r="A75" s="18">
        <v>1</v>
      </c>
      <c r="B75" s="8" t="s">
        <v>204</v>
      </c>
      <c r="C75" s="7" t="s">
        <v>103</v>
      </c>
      <c r="D75" s="7" t="s">
        <v>205</v>
      </c>
      <c r="E75" s="8" t="s">
        <v>64</v>
      </c>
      <c r="F75" s="7">
        <v>10000</v>
      </c>
      <c r="G75" s="6" t="s">
        <v>64</v>
      </c>
      <c r="H75" s="7">
        <f>2019-1949</f>
        <v>70</v>
      </c>
      <c r="I75" t="s">
        <v>61</v>
      </c>
    </row>
    <row r="76" spans="1:9" x14ac:dyDescent="0.25">
      <c r="A76" s="18">
        <v>1</v>
      </c>
      <c r="B76" s="8" t="s">
        <v>206</v>
      </c>
      <c r="C76" s="7" t="s">
        <v>100</v>
      </c>
      <c r="D76" s="7" t="s">
        <v>99</v>
      </c>
      <c r="E76" s="8" t="s">
        <v>64</v>
      </c>
      <c r="F76" s="7">
        <v>8000</v>
      </c>
      <c r="G76" s="6" t="s">
        <v>64</v>
      </c>
      <c r="H76" s="7">
        <f>2019-1988</f>
        <v>31</v>
      </c>
      <c r="I76" t="s">
        <v>60</v>
      </c>
    </row>
    <row r="77" spans="1:9" x14ac:dyDescent="0.25">
      <c r="A77" s="18">
        <v>1</v>
      </c>
      <c r="B77" s="8" t="s">
        <v>64</v>
      </c>
      <c r="C77" s="7" t="s">
        <v>64</v>
      </c>
      <c r="D77" s="7" t="s">
        <v>64</v>
      </c>
      <c r="E77" s="16" t="s">
        <v>207</v>
      </c>
      <c r="F77" s="7">
        <v>9770</v>
      </c>
      <c r="G77" s="6" t="s">
        <v>64</v>
      </c>
      <c r="H77" s="7">
        <f>2019-1991</f>
        <v>28</v>
      </c>
      <c r="I77" t="s">
        <v>61</v>
      </c>
    </row>
    <row r="78" spans="1:9" x14ac:dyDescent="0.25">
      <c r="A78" s="18">
        <v>1</v>
      </c>
      <c r="B78" s="8" t="s">
        <v>208</v>
      </c>
      <c r="C78" s="7" t="s">
        <v>109</v>
      </c>
      <c r="D78" s="7" t="s">
        <v>209</v>
      </c>
      <c r="E78" s="8" t="s">
        <v>64</v>
      </c>
      <c r="F78" s="7">
        <v>5000</v>
      </c>
      <c r="G78" s="6" t="s">
        <v>64</v>
      </c>
      <c r="H78" s="7">
        <f>2019-1988</f>
        <v>31</v>
      </c>
      <c r="I78" t="s">
        <v>60</v>
      </c>
    </row>
    <row r="79" spans="1:9" x14ac:dyDescent="0.25">
      <c r="A79" s="18">
        <v>1</v>
      </c>
      <c r="B79" s="8"/>
      <c r="C79" s="7" t="s">
        <v>64</v>
      </c>
      <c r="D79" s="7" t="s">
        <v>64</v>
      </c>
      <c r="E79" s="17" t="s">
        <v>93</v>
      </c>
      <c r="F79" s="7">
        <v>4060</v>
      </c>
      <c r="G79" s="6" t="s">
        <v>64</v>
      </c>
      <c r="H79" s="7">
        <f>2019-2018</f>
        <v>1</v>
      </c>
      <c r="I79" t="s">
        <v>61</v>
      </c>
    </row>
    <row r="80" spans="1:9" x14ac:dyDescent="0.25">
      <c r="A80" s="18">
        <v>1</v>
      </c>
      <c r="B80" s="8" t="s">
        <v>210</v>
      </c>
      <c r="C80" s="7" t="s">
        <v>109</v>
      </c>
      <c r="D80" s="7" t="s">
        <v>66</v>
      </c>
      <c r="E80" s="8" t="s">
        <v>64</v>
      </c>
      <c r="F80" s="7">
        <v>3000</v>
      </c>
      <c r="G80" s="6" t="s">
        <v>64</v>
      </c>
      <c r="H80" s="7">
        <f>2019-1968</f>
        <v>51</v>
      </c>
      <c r="I80" t="s">
        <v>60</v>
      </c>
    </row>
    <row r="81" spans="1:9" x14ac:dyDescent="0.25">
      <c r="A81" s="18">
        <v>1</v>
      </c>
      <c r="B81" s="8" t="s">
        <v>211</v>
      </c>
      <c r="C81" s="7" t="s">
        <v>109</v>
      </c>
      <c r="D81" s="7" t="s">
        <v>97</v>
      </c>
      <c r="E81" s="8" t="s">
        <v>64</v>
      </c>
      <c r="F81" s="7">
        <v>5000</v>
      </c>
      <c r="G81" s="6" t="s">
        <v>64</v>
      </c>
      <c r="H81" s="7">
        <f>2019-1977</f>
        <v>42</v>
      </c>
      <c r="I81" t="s">
        <v>61</v>
      </c>
    </row>
    <row r="82" spans="1:9" x14ac:dyDescent="0.25">
      <c r="A82" s="18">
        <v>1</v>
      </c>
      <c r="B82" s="8" t="s">
        <v>212</v>
      </c>
      <c r="C82" s="7" t="s">
        <v>109</v>
      </c>
      <c r="D82" s="7" t="s">
        <v>97</v>
      </c>
      <c r="E82" s="8" t="s">
        <v>64</v>
      </c>
      <c r="F82" s="7">
        <v>10000</v>
      </c>
      <c r="G82" s="6" t="s">
        <v>64</v>
      </c>
      <c r="H82" s="7">
        <f>2019-1971</f>
        <v>48</v>
      </c>
      <c r="I82" t="s">
        <v>61</v>
      </c>
    </row>
    <row r="83" spans="1:9" x14ac:dyDescent="0.25">
      <c r="A83" s="18">
        <v>1</v>
      </c>
      <c r="B83" s="8" t="s">
        <v>214</v>
      </c>
      <c r="C83" s="7" t="s">
        <v>215</v>
      </c>
      <c r="D83" s="7" t="s">
        <v>65</v>
      </c>
      <c r="E83" s="8" t="s">
        <v>64</v>
      </c>
      <c r="F83" s="7">
        <v>3200</v>
      </c>
      <c r="G83" s="6" t="s">
        <v>64</v>
      </c>
      <c r="H83" s="7">
        <f>2019-1976</f>
        <v>43</v>
      </c>
      <c r="I83" t="s">
        <v>61</v>
      </c>
    </row>
    <row r="84" spans="1:9" x14ac:dyDescent="0.25">
      <c r="A84" s="18">
        <v>1</v>
      </c>
      <c r="B84" s="8" t="s">
        <v>213</v>
      </c>
      <c r="C84" s="7" t="s">
        <v>128</v>
      </c>
      <c r="D84" s="7" t="s">
        <v>69</v>
      </c>
      <c r="E84" s="8" t="s">
        <v>64</v>
      </c>
      <c r="F84" s="7">
        <v>5220</v>
      </c>
      <c r="G84" s="6" t="s">
        <v>64</v>
      </c>
      <c r="H84" s="7">
        <f>2019-1997</f>
        <v>22</v>
      </c>
      <c r="I84" t="s">
        <v>60</v>
      </c>
    </row>
    <row r="85" spans="1:9" x14ac:dyDescent="0.25">
      <c r="A85" s="18">
        <v>1</v>
      </c>
      <c r="B85" s="8" t="s">
        <v>216</v>
      </c>
      <c r="C85" s="7" t="s">
        <v>128</v>
      </c>
      <c r="D85" s="7" t="s">
        <v>76</v>
      </c>
      <c r="E85" s="8" t="s">
        <v>64</v>
      </c>
      <c r="F85" s="7">
        <v>5000</v>
      </c>
      <c r="G85" s="6" t="s">
        <v>64</v>
      </c>
      <c r="H85" s="7">
        <f>2019-1973</f>
        <v>46</v>
      </c>
      <c r="I85" t="s">
        <v>61</v>
      </c>
    </row>
    <row r="86" spans="1:9" x14ac:dyDescent="0.25">
      <c r="A86" s="18">
        <v>1</v>
      </c>
      <c r="B86" s="8" t="s">
        <v>111</v>
      </c>
      <c r="C86" s="7" t="s">
        <v>128</v>
      </c>
      <c r="D86" s="7" t="s">
        <v>108</v>
      </c>
      <c r="E86" s="8" t="s">
        <v>64</v>
      </c>
      <c r="F86" s="7">
        <v>43848</v>
      </c>
      <c r="G86" s="6" t="s">
        <v>64</v>
      </c>
      <c r="H86" s="7">
        <f>2019-1973</f>
        <v>46</v>
      </c>
      <c r="I86" t="s">
        <v>60</v>
      </c>
    </row>
    <row r="87" spans="1:9" x14ac:dyDescent="0.25">
      <c r="A87" s="18">
        <v>1</v>
      </c>
      <c r="B87" s="8" t="s">
        <v>217</v>
      </c>
      <c r="C87" s="7" t="s">
        <v>218</v>
      </c>
      <c r="D87" s="7" t="s">
        <v>66</v>
      </c>
      <c r="E87" s="8" t="s">
        <v>64</v>
      </c>
      <c r="F87" s="7">
        <v>5000</v>
      </c>
      <c r="G87" s="6" t="s">
        <v>64</v>
      </c>
      <c r="H87" s="7">
        <f>2019-1966</f>
        <v>53</v>
      </c>
      <c r="I87" t="s">
        <v>61</v>
      </c>
    </row>
    <row r="88" spans="1:9" x14ac:dyDescent="0.25">
      <c r="A88" s="18">
        <v>1</v>
      </c>
      <c r="B88" s="8" t="s">
        <v>219</v>
      </c>
      <c r="C88" s="7" t="s">
        <v>94</v>
      </c>
      <c r="D88" s="7" t="s">
        <v>220</v>
      </c>
      <c r="E88" s="8" t="s">
        <v>64</v>
      </c>
      <c r="F88" s="7">
        <v>3000</v>
      </c>
      <c r="G88" s="6" t="s">
        <v>64</v>
      </c>
      <c r="H88" s="7">
        <f>2019-1953</f>
        <v>66</v>
      </c>
      <c r="I88" t="s">
        <v>60</v>
      </c>
    </row>
    <row r="89" spans="1:9" x14ac:dyDescent="0.25">
      <c r="A89" s="18">
        <v>1</v>
      </c>
      <c r="B89" s="8" t="s">
        <v>221</v>
      </c>
      <c r="C89" s="7" t="s">
        <v>222</v>
      </c>
      <c r="D89" s="7" t="s">
        <v>223</v>
      </c>
      <c r="E89" s="8" t="s">
        <v>64</v>
      </c>
      <c r="F89" s="7">
        <v>7000</v>
      </c>
      <c r="G89" s="6" t="s">
        <v>64</v>
      </c>
      <c r="H89" s="7">
        <f>2019-1963</f>
        <v>56</v>
      </c>
      <c r="I89" t="s">
        <v>61</v>
      </c>
    </row>
    <row r="90" spans="1:9" x14ac:dyDescent="0.25">
      <c r="A90" s="18">
        <v>1</v>
      </c>
      <c r="B90" s="8" t="s">
        <v>221</v>
      </c>
      <c r="C90" s="7" t="s">
        <v>222</v>
      </c>
      <c r="D90" s="7" t="s">
        <v>223</v>
      </c>
      <c r="E90" s="8" t="s">
        <v>64</v>
      </c>
      <c r="F90" s="7">
        <v>8000</v>
      </c>
      <c r="G90" s="6" t="s">
        <v>64</v>
      </c>
      <c r="H90" s="7">
        <f>2019-1963</f>
        <v>56</v>
      </c>
      <c r="I90" t="s">
        <v>61</v>
      </c>
    </row>
    <row r="91" spans="1:9" x14ac:dyDescent="0.25">
      <c r="A91" s="18">
        <v>1</v>
      </c>
      <c r="B91" s="8" t="s">
        <v>224</v>
      </c>
      <c r="C91" s="7" t="s">
        <v>222</v>
      </c>
      <c r="D91" s="7" t="s">
        <v>89</v>
      </c>
      <c r="E91" s="8" t="s">
        <v>64</v>
      </c>
      <c r="F91" s="7">
        <v>3000</v>
      </c>
      <c r="G91" s="6" t="s">
        <v>64</v>
      </c>
      <c r="H91" s="7">
        <f>2019-1995</f>
        <v>24</v>
      </c>
      <c r="I91" t="s">
        <v>61</v>
      </c>
    </row>
    <row r="92" spans="1:9" x14ac:dyDescent="0.25">
      <c r="A92" s="18">
        <v>1</v>
      </c>
      <c r="B92" s="8" t="s">
        <v>225</v>
      </c>
      <c r="C92" s="7" t="s">
        <v>226</v>
      </c>
      <c r="D92" s="7" t="s">
        <v>69</v>
      </c>
      <c r="E92" s="8" t="s">
        <v>64</v>
      </c>
      <c r="F92" s="7">
        <v>4000</v>
      </c>
      <c r="G92" s="6" t="s">
        <v>64</v>
      </c>
      <c r="H92" s="7">
        <f>2019-1968</f>
        <v>51</v>
      </c>
      <c r="I92" t="s">
        <v>60</v>
      </c>
    </row>
    <row r="93" spans="1:9" x14ac:dyDescent="0.25">
      <c r="A93" s="18">
        <v>1</v>
      </c>
      <c r="B93" s="8" t="s">
        <v>227</v>
      </c>
      <c r="C93" s="7" t="s">
        <v>205</v>
      </c>
      <c r="D93" s="7" t="s">
        <v>69</v>
      </c>
      <c r="E93" s="8" t="s">
        <v>64</v>
      </c>
      <c r="F93" s="7">
        <v>6000</v>
      </c>
      <c r="G93" s="6" t="s">
        <v>64</v>
      </c>
      <c r="H93" s="7">
        <f>2019-1979</f>
        <v>40</v>
      </c>
      <c r="I93" t="s">
        <v>61</v>
      </c>
    </row>
    <row r="94" spans="1:9" x14ac:dyDescent="0.25">
      <c r="A94" s="18">
        <v>1</v>
      </c>
      <c r="B94" s="8" t="s">
        <v>114</v>
      </c>
      <c r="C94" s="7" t="s">
        <v>112</v>
      </c>
      <c r="D94" s="7" t="s">
        <v>99</v>
      </c>
      <c r="E94" s="8" t="s">
        <v>64</v>
      </c>
      <c r="F94" s="7">
        <v>5600</v>
      </c>
      <c r="G94" s="6" t="s">
        <v>64</v>
      </c>
      <c r="H94" s="7">
        <f>2019-1965</f>
        <v>54</v>
      </c>
      <c r="I94" t="s">
        <v>61</v>
      </c>
    </row>
    <row r="95" spans="1:9" x14ac:dyDescent="0.25">
      <c r="A95" s="18">
        <v>1</v>
      </c>
      <c r="B95" s="8" t="s">
        <v>228</v>
      </c>
      <c r="C95" s="7" t="s">
        <v>222</v>
      </c>
      <c r="D95" s="7" t="s">
        <v>76</v>
      </c>
      <c r="E95" s="8" t="s">
        <v>64</v>
      </c>
      <c r="F95" s="7">
        <v>3000</v>
      </c>
      <c r="G95" s="6" t="s">
        <v>64</v>
      </c>
      <c r="H95" s="7">
        <f>2019-1968</f>
        <v>51</v>
      </c>
      <c r="I95" t="s">
        <v>61</v>
      </c>
    </row>
    <row r="96" spans="1:9" x14ac:dyDescent="0.25">
      <c r="A96" s="18">
        <v>1</v>
      </c>
      <c r="B96" s="8" t="s">
        <v>228</v>
      </c>
      <c r="C96" s="7" t="s">
        <v>222</v>
      </c>
      <c r="D96" s="7" t="s">
        <v>76</v>
      </c>
      <c r="E96" s="8" t="s">
        <v>64</v>
      </c>
      <c r="F96" s="14">
        <v>23586.49</v>
      </c>
      <c r="G96" s="6" t="s">
        <v>64</v>
      </c>
      <c r="H96" s="7">
        <f>2019-1968</f>
        <v>51</v>
      </c>
      <c r="I96" t="s">
        <v>61</v>
      </c>
    </row>
    <row r="97" spans="1:9" x14ac:dyDescent="0.25">
      <c r="A97" s="18">
        <v>1</v>
      </c>
      <c r="B97" s="8" t="s">
        <v>229</v>
      </c>
      <c r="C97" s="7" t="s">
        <v>230</v>
      </c>
      <c r="D97" s="7" t="s">
        <v>66</v>
      </c>
      <c r="E97" s="8" t="s">
        <v>64</v>
      </c>
      <c r="F97" s="7">
        <v>8000</v>
      </c>
      <c r="G97" s="6" t="s">
        <v>64</v>
      </c>
      <c r="H97" s="7">
        <f>2019-1959</f>
        <v>60</v>
      </c>
      <c r="I97" t="s">
        <v>60</v>
      </c>
    </row>
    <row r="98" spans="1:9" x14ac:dyDescent="0.25">
      <c r="A98" s="18">
        <v>1</v>
      </c>
      <c r="B98" s="8" t="s">
        <v>231</v>
      </c>
      <c r="C98" s="7" t="s">
        <v>232</v>
      </c>
      <c r="D98" s="7" t="s">
        <v>99</v>
      </c>
      <c r="E98" s="8" t="s">
        <v>64</v>
      </c>
      <c r="F98" s="7">
        <v>5000</v>
      </c>
      <c r="G98" s="6" t="s">
        <v>64</v>
      </c>
      <c r="H98" s="13">
        <f>2019-1964</f>
        <v>55</v>
      </c>
      <c r="I98" t="s">
        <v>61</v>
      </c>
    </row>
    <row r="99" spans="1:9" x14ac:dyDescent="0.25">
      <c r="A99" s="18">
        <v>1</v>
      </c>
      <c r="B99" s="8" t="s">
        <v>193</v>
      </c>
      <c r="C99" s="7" t="s">
        <v>233</v>
      </c>
      <c r="D99" s="7" t="s">
        <v>203</v>
      </c>
      <c r="E99" s="8" t="s">
        <v>64</v>
      </c>
      <c r="F99" s="7">
        <v>5000</v>
      </c>
      <c r="G99" s="6" t="s">
        <v>64</v>
      </c>
      <c r="H99" s="7">
        <f>2019-1961</f>
        <v>58</v>
      </c>
      <c r="I99" t="s">
        <v>61</v>
      </c>
    </row>
    <row r="100" spans="1:9" x14ac:dyDescent="0.25">
      <c r="A100" s="18">
        <v>1</v>
      </c>
      <c r="B100" s="8" t="s">
        <v>234</v>
      </c>
      <c r="C100" s="7" t="s">
        <v>235</v>
      </c>
      <c r="D100" s="7" t="s">
        <v>76</v>
      </c>
      <c r="E100" s="8" t="s">
        <v>64</v>
      </c>
      <c r="F100" s="15">
        <v>20737.5</v>
      </c>
      <c r="G100" s="6" t="s">
        <v>64</v>
      </c>
      <c r="H100" s="7">
        <f>2019-1979</f>
        <v>40</v>
      </c>
      <c r="I100" t="s">
        <v>60</v>
      </c>
    </row>
    <row r="101" spans="1:9" x14ac:dyDescent="0.25">
      <c r="A101" s="18">
        <v>1</v>
      </c>
      <c r="B101" s="8" t="s">
        <v>78</v>
      </c>
      <c r="C101" s="7" t="s">
        <v>235</v>
      </c>
      <c r="D101" s="7" t="s">
        <v>236</v>
      </c>
      <c r="E101" s="10" t="s">
        <v>64</v>
      </c>
      <c r="F101" s="7">
        <v>3000</v>
      </c>
      <c r="G101" s="6" t="s">
        <v>64</v>
      </c>
      <c r="H101" s="7">
        <f>2019-1960</f>
        <v>59</v>
      </c>
      <c r="I101" t="s">
        <v>60</v>
      </c>
    </row>
    <row r="102" spans="1:9" x14ac:dyDescent="0.25">
      <c r="A102" s="18">
        <v>1</v>
      </c>
      <c r="B102" s="8" t="s">
        <v>78</v>
      </c>
      <c r="C102" s="7" t="s">
        <v>235</v>
      </c>
      <c r="D102" s="7" t="s">
        <v>236</v>
      </c>
      <c r="E102" s="8" t="s">
        <v>64</v>
      </c>
      <c r="F102" s="7">
        <v>7000</v>
      </c>
      <c r="G102" s="6" t="s">
        <v>64</v>
      </c>
      <c r="H102" s="7">
        <f>2019-1960</f>
        <v>59</v>
      </c>
      <c r="I102" t="s">
        <v>60</v>
      </c>
    </row>
    <row r="103" spans="1:9" x14ac:dyDescent="0.25">
      <c r="A103" s="18">
        <v>1</v>
      </c>
      <c r="B103" s="8" t="s">
        <v>237</v>
      </c>
      <c r="C103" s="7" t="s">
        <v>238</v>
      </c>
      <c r="D103" s="7" t="s">
        <v>239</v>
      </c>
      <c r="E103" s="8" t="s">
        <v>64</v>
      </c>
      <c r="F103" s="7">
        <v>5000</v>
      </c>
      <c r="G103" s="6" t="s">
        <v>64</v>
      </c>
      <c r="H103" s="7">
        <f>2019-1988</f>
        <v>31</v>
      </c>
      <c r="I103" t="s">
        <v>61</v>
      </c>
    </row>
    <row r="104" spans="1:9" ht="20.25" customHeight="1" x14ac:dyDescent="0.25">
      <c r="A104" s="18">
        <v>1</v>
      </c>
      <c r="B104" s="8" t="s">
        <v>64</v>
      </c>
      <c r="C104" s="7" t="s">
        <v>64</v>
      </c>
      <c r="D104" s="7" t="s">
        <v>64</v>
      </c>
      <c r="E104" s="17" t="s">
        <v>240</v>
      </c>
      <c r="F104" s="7">
        <v>4950</v>
      </c>
      <c r="G104" s="6" t="s">
        <v>64</v>
      </c>
      <c r="H104" s="7">
        <f>2019-2015</f>
        <v>4</v>
      </c>
      <c r="I104" t="s">
        <v>61</v>
      </c>
    </row>
    <row r="105" spans="1:9" x14ac:dyDescent="0.25">
      <c r="A105" s="18">
        <v>1</v>
      </c>
      <c r="B105" s="8" t="s">
        <v>241</v>
      </c>
      <c r="C105" s="7" t="s">
        <v>113</v>
      </c>
      <c r="D105" s="7" t="s">
        <v>109</v>
      </c>
      <c r="E105" s="8" t="s">
        <v>64</v>
      </c>
      <c r="F105" s="7">
        <v>4000</v>
      </c>
      <c r="G105" s="6" t="s">
        <v>64</v>
      </c>
      <c r="H105" s="7">
        <f>2019-1974</f>
        <v>45</v>
      </c>
      <c r="I105" t="s">
        <v>60</v>
      </c>
    </row>
    <row r="106" spans="1:9" x14ac:dyDescent="0.25">
      <c r="A106" s="18">
        <v>1</v>
      </c>
      <c r="B106" s="8" t="s">
        <v>242</v>
      </c>
      <c r="C106" s="7" t="s">
        <v>84</v>
      </c>
      <c r="D106" s="7" t="s">
        <v>105</v>
      </c>
      <c r="E106" s="8" t="s">
        <v>64</v>
      </c>
      <c r="F106" s="7">
        <v>4000</v>
      </c>
      <c r="G106" s="6" t="s">
        <v>64</v>
      </c>
      <c r="H106" s="7">
        <f>2019-1987</f>
        <v>32</v>
      </c>
      <c r="I106" t="s">
        <v>60</v>
      </c>
    </row>
    <row r="107" spans="1:9" x14ac:dyDescent="0.25">
      <c r="A107" s="18">
        <v>1</v>
      </c>
      <c r="B107" s="8" t="s">
        <v>91</v>
      </c>
      <c r="C107" s="7" t="s">
        <v>243</v>
      </c>
      <c r="D107" s="7" t="s">
        <v>85</v>
      </c>
      <c r="E107" s="8" t="s">
        <v>64</v>
      </c>
      <c r="F107" s="7">
        <v>4000</v>
      </c>
      <c r="G107" s="6" t="s">
        <v>64</v>
      </c>
      <c r="H107" s="7">
        <f>2019-1959</f>
        <v>60</v>
      </c>
      <c r="I107" t="s">
        <v>61</v>
      </c>
    </row>
  </sheetData>
  <dataValidations count="1">
    <dataValidation type="list" allowBlank="1" showErrorMessage="1" sqref="I4:I107">
      <formula1>Hidden_1_Tabla_4131118</formula1>
    </dataValidation>
  </dataValidations>
  <pageMargins left="0.7" right="0.7" top="0.75" bottom="0.75" header="0.3" footer="0.3"/>
  <pageSetup orientation="portrait" verticalDpi="0" r:id="rId1"/>
  <ignoredErrors>
    <ignoredError sqref="H7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5" sqref="D5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2019-04-09T14:26:04Z</dcterms:created>
  <dcterms:modified xsi:type="dcterms:W3CDTF">2020-01-08T16:13:13Z</dcterms:modified>
</cp:coreProperties>
</file>